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73" documentId="13_ncr:1_{F6CB121F-512D-4AA6-A0C1-0FB36C537598}" xr6:coauthVersionLast="47" xr6:coauthVersionMax="47" xr10:uidLastSave="{F32A2384-F7B5-4D8A-B27E-06BF0A7FCCC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<sst xmlns="http://schemas.openxmlformats.org/spreadsheetml/2006/main" count="178592" uniqueCount="39081">
  <si>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</si>
  <si>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</si>
  <si>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</si>
  <si>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</si>
  <si>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</si>
  <si>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</si>
  <si>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</si>
  <si>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</si>
  <si>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</si>
  <si>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</si>
  <si>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</si>
  <si>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</si>
  <si>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</si>
  <si>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</si>
  <si>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</si>
  <si>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</si>
  <si>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</si>
  <si>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</si>
  <si>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</si>
  <si>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</si>
  <si>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</si>
  <si>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</si>
  <si>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</si>
  <si>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</si>
  <si>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</si>
  <si>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</si>
  <si>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</si>
  <si>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</si>
  <si>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</si>
  <si>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</si>
  <si>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</si>
  <si>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</si>
  <si>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</si>
  <si>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</si>
  <si>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</si>
  <si>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</si>
  <si>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</si>
  <si>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</si>
  <si>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</si>
  <si>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</si>
  <si>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</si>
  <si>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</si>
  <si>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</si>
  <si>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</si>
  <si>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</si>
  <si>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</si>
  <si>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</si>
  <si>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</si>
  <si>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</si>
  <si>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</si>
  <si>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</si>
  <si>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</si>
  <si>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</si>
  <si>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</si>
  <si>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</si>
  <si>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</si>
  <si>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</si>
  <si>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</si>
  <si>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</si>
  <si>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</si>
  <si>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</si>
  <si>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</si>
  <si>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</si>
  <si>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</si>
  <si>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</si>
  <si>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</si>
  <si>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</si>
  <si>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</si>
  <si>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</si>
  <si>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</si>
  <si>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</si>
  <si>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</si>
  <si>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</si>
  <si>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</si>
  <si>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</si>
  <si>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</si>
  <si>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</si>
  <si>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</si>
  <si>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</si>
  <si>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</si>
  <si>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</si>
  <si>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</si>
  <si>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</si>
  <si>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</si>
  <si>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</si>
  <si>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</si>
  <si>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</si>
  <si>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</si>
  <si>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</si>
  <si>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</si>
  <si>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</si>
  <si>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</si>
  <si>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</si>
  <si>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</si>
  <si>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</si>
  <si>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</si>
  <si>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</si>
  <si>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</si>
  <si>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</si>
  <si>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</si>
  <si>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</si>
  <si>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</si>
  <si>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</si>
  <si>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</si>
  <si>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</si>
  <si>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</si>
  <si>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</si>
  <si>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</si>
  <si>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</si>
  <si>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</si>
  <si>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</si>
  <si>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</si>
  <si>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</si>
  <si>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</si>
  <si>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</si>
  <si>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</si>
  <si>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</si>
  <si>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</si>
  <si>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</si>
  <si>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</si>
  <si>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</si>
  <si>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</si>
  <si>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</si>
  <si>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</si>
  <si>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</si>
  <si>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</si>
  <si>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</si>
  <si>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</si>
  <si>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</si>
  <si>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</si>
  <si>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</si>
  <si>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</si>
  <si>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</si>
  <si>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</si>
  <si>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</si>
  <si>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</si>
  <si>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</si>
  <si>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</si>
  <si>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</si>
  <si>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</si>
  <si>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</si>
  <si>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</si>
  <si>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</si>
  <si>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</si>
  <si>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</si>
  <si>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</si>
  <si>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</si>
  <si>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</si>
  <si>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</si>
  <si>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</si>
  <si>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</si>
  <si>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</si>
  <si>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</si>
  <si>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</si>
  <si>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</si>
  <si>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</si>
  <si>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</si>
  <si>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</si>
  <si>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</si>
  <si>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</si>
  <si>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</si>
  <si>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</si>
  <si>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</si>
  <si>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</si>
  <si>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</si>
  <si>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</si>
  <si>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</si>
  <si>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</si>
  <si>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</si>
  <si>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</si>
  <si>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</si>
  <si>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</si>
  <si>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</si>
  <si>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</si>
  <si>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</si>
  <si>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</si>
  <si>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</si>
  <si>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</si>
  <si>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</si>
  <si>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</si>
  <si>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</si>
  <si>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</si>
  <si>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</si>
  <si>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</si>
  <si>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</si>
  <si>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</si>
  <si>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</si>
  <si>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</si>
  <si>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</si>
  <si>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</si>
  <si>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</si>
  <si>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</si>
  <si>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</si>
  <si>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</si>
  <si>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</si>
  <si>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</si>
  <si>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</si>
  <si>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</si>
  <si>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</si>
  <si>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</si>
  <si>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</si>
  <si>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</si>
  <si>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</si>
  <si>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</si>
  <si>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</si>
  <si>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</si>
  <si>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</si>
  <si>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</si>
  <si>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</si>
  <si>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</si>
  <si>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</si>
  <si>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</si>
  <si>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</si>
  <si>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</si>
  <si>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</si>
  <si>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</si>
  <si>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</si>
  <si>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</si>
  <si>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</si>
  <si>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</si>
  <si>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</si>
  <si>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</si>
  <si>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</si>
  <si>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</si>
  <si>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</si>
  <si>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</si>
  <si>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</si>
  <si>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</si>
  <si>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</si>
  <si>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</si>
  <si>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</si>
  <si>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</si>
  <si>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</si>
  <si>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</si>
  <si>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</si>
  <si>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</si>
  <si>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</si>
  <si>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</si>
  <si>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</si>
  <si>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</si>
  <si>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</si>
  <si>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</si>
  <si>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</si>
  <si>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</si>
  <si>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</si>
  <si>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</si>
  <si>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</si>
  <si>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</si>
  <si>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</si>
  <si>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</si>
  <si>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</si>
  <si>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</si>
  <si>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</si>
  <si>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</si>
  <si>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</si>
  <si>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</si>
  <si>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</si>
  <si>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</si>
  <si>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</si>
  <si>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</si>
  <si>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</si>
  <si>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</si>
  <si>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</si>
  <si>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</si>
  <si>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</si>
  <si>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</si>
  <si>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</si>
  <si>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</si>
  <si>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</si>
  <si>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</si>
  <si>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</si>
  <si>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</si>
  <si>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</si>
  <si>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</si>
  <si>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</si>
  <si>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</si>
  <si>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</si>
  <si>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</si>
  <si>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</si>
  <si>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</si>
  <si>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</si>
  <si>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</si>
  <si>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</si>
  <si>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</si>
  <si>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</si>
  <si>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</si>
  <si>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</si>
  <si>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</si>
  <si>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</si>
  <si>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</si>
  <si>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</si>
  <si>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</si>
  <si>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</si>
  <si>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</si>
  <si>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</si>
  <si>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</si>
  <si>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</si>
  <si>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</si>
  <si>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</si>
  <si>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</si>
  <si>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</si>
  <si>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</si>
  <si>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</si>
  <si>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</si>
  <si>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</si>
  <si>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</si>
  <si>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</si>
  <si>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</si>
  <si>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</si>
  <si>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</si>
  <si>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</si>
  <si>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</si>
  <si>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</si>
  <si>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</si>
  <si>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</si>
  <si>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</si>
  <si>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</si>
  <si>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</si>
  <si>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</si>
  <si>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</si>
  <si>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</si>
  <si>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</si>
  <si>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</si>
  <si>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</si>
  <si>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</si>
  <si>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</si>
  <si>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</si>
  <si>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</si>
  <si>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</si>
  <si>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</si>
  <si>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</si>
  <si>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</si>
  <si>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</si>
  <si>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</si>
  <si>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</si>
  <si>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</si>
  <si>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</si>
  <si>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</si>
  <si>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</si>
  <si>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</si>
  <si>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</si>
  <si>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</si>
  <si>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</si>
  <si>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</si>
  <si>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</si>
  <si>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</si>
  <si>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</si>
  <si>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</si>
  <si>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</si>
  <si>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</si>
  <si>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</si>
  <si>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</si>
  <si>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</si>
  <si>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</si>
  <si>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</si>
  <si>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</si>
  <si>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</si>
  <si>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</si>
  <si>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</si>
  <si>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</si>
  <si>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</si>
  <si>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</si>
  <si>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</si>
  <si>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</si>
  <si>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</si>
  <si>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</si>
  <si>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</si>
  <si>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</si>
  <si>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</si>
  <si>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</si>
  <si>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</si>
  <si>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</si>
  <si>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</si>
  <si>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</si>
  <si>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</si>
  <si>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</si>
  <si>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</si>
  <si>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</si>
  <si>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</si>
  <si>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</si>
  <si>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</si>
  <si>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</si>
  <si>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</si>
  <si>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</si>
  <si>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</si>
  <si>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</si>
  <si>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</si>
  <si>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</si>
  <si>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</si>
  <si>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</si>
  <si>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</si>
  <si>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</si>
  <si>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</si>
  <si>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</si>
  <si>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</si>
  <si>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</si>
  <si>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</si>
  <si>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</si>
  <si>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</si>
  <si>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</si>
  <si>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</si>
  <si>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</si>
  <si>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</si>
  <si>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</si>
  <si>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</si>
  <si>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</si>
  <si>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</si>
  <si>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</si>
  <si>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</si>
  <si>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</si>
  <si>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</si>
  <si>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</si>
  <si>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</si>
  <si>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</si>
  <si>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</si>
  <si>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</si>
  <si>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</si>
  <si>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</si>
  <si>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</si>
  <si>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</si>
  <si>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</si>
  <si>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</si>
  <si>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</si>
  <si>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</si>
  <si>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</si>
  <si>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</si>
  <si>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</si>
  <si>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</si>
  <si>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</si>
  <si>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</si>
  <si>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</si>
  <si>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</si>
  <si>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</si>
  <si>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</si>
  <si>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</si>
  <si>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</si>
  <si>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</si>
  <si>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</si>
  <si>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</si>
  <si>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</si>
  <si>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</si>
  <si>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</si>
  <si>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</si>
  <si>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</si>
  <si>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</si>
  <si>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</si>
  <si>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</si>
  <si>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</si>
  <si>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</si>
  <si>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</si>
  <si>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</si>
  <si>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</si>
  <si>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</si>
  <si>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</si>
  <si>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</si>
  <si>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</si>
  <si>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</si>
  <si>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</si>
  <si>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</si>
  <si>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</si>
  <si>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</si>
  <si>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</si>
  <si>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</si>
  <si>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</si>
  <si>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</si>
  <si>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</si>
  <si>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</si>
  <si>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</si>
  <si>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</si>
  <si>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</si>
  <si>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</si>
  <si>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</si>
  <si>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</si>
  <si>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</si>
  <si>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</si>
  <si>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</si>
  <si>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</si>
  <si>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</si>
  <si>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</si>
  <si>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</si>
  <si>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</si>
  <si>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</si>
  <si>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</si>
  <si>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</si>
  <si>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</si>
  <si>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</si>
  <si>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</si>
  <si>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</si>
  <si>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</si>
  <si>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</si>
  <si>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</si>
  <si>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</si>
  <si>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</si>
  <si>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</si>
  <si>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</si>
  <si>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</si>
  <si>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</si>
  <si>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</si>
  <si>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</si>
  <si>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</si>
  <si>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</si>
  <si>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</si>
  <si>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</si>
  <si>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</si>
  <si>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</si>
  <si>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</si>
  <si>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</si>
  <si>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</si>
  <si>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</si>
  <si>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</si>
  <si>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</si>
  <si>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</si>
  <si>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</si>
  <si>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</si>
  <si>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</si>
  <si>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</si>
  <si>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</si>
  <si>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</si>
  <si>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</si>
  <si>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</si>
  <si>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</si>
  <si>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</si>
  <si>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</si>
  <si>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</si>
  <si>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</si>
  <si>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</si>
  <si>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</si>
  <si>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</si>
  <si>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</si>
  <si>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</si>
  <si>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</si>
  <si>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</si>
  <si>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</si>
  <si>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</si>
  <si>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</si>
  <si>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</si>
  <si>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</si>
  <si>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</si>
  <si>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</si>
  <si>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</si>
  <si>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</si>
  <si>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</si>
  <si>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</si>
  <si>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</si>
  <si>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</si>
  <si>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</si>
  <si>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</si>
  <si>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</si>
  <si>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</si>
  <si>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</si>
  <si>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</si>
  <si>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</si>
  <si>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</si>
  <si>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</si>
  <si>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</si>
  <si>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</si>
  <si>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</si>
  <si>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</si>
  <si>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</si>
  <si>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</si>
  <si>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</si>
  <si>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</si>
  <si>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</si>
  <si>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</si>
  <si>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</si>
  <si>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</si>
  <si>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</si>
  <si>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</si>
  <si>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</si>
  <si>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</si>
  <si>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</si>
  <si>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</si>
  <si>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</si>
  <si>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</si>
  <si>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</si>
  <si>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</si>
  <si>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</si>
  <si>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</si>
  <si>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</si>
  <si>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</si>
  <si>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</si>
  <si>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</si>
  <si>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</si>
  <si>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</si>
  <si>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</si>
  <si>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</si>
  <si>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</si>
  <si>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</si>
  <si>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</si>
  <si>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</si>
  <si>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</si>
  <si>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</si>
  <si>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</si>
  <si>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</si>
  <si>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</si>
  <si>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</si>
  <si>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</si>
  <si>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</si>
  <si>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</si>
  <si>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</si>
  <si>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</si>
  <si>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</si>
  <si>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</si>
  <si>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</si>
  <si>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</si>
  <si>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</si>
  <si>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</si>
  <si>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</si>
  <si>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</si>
  <si>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</si>
  <si>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</si>
  <si>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</si>
  <si>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</si>
  <si>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</si>
  <si>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</si>
  <si>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</si>
  <si>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</si>
  <si>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</si>
  <si>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</si>
  <si>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</si>
  <si>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</si>
  <si>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</si>
  <si>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</si>
  <si>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</si>
  <si>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</si>
  <si>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</si>
  <si>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</si>
  <si>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</si>
  <si>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</si>
  <si>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</si>
  <si>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</si>
  <si>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</si>
  <si>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</si>
  <si>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</si>
  <si>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</si>
  <si>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</si>
  <si>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</si>
  <si>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</si>
  <si>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</si>
  <si>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</si>
  <si>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</si>
  <si>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</si>
  <si>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</si>
  <si>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</si>
  <si>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</si>
  <si>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</si>
  <si>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</si>
  <si>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</si>
  <si>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</si>
  <si>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</si>
  <si>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</si>
  <si>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</si>
  <si>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</si>
  <si>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</si>
  <si>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</si>
  <si>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</si>
  <si>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</si>
  <si>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</si>
  <si>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</si>
  <si>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</si>
  <si>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</si>
  <si>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</si>
  <si>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</si>
  <si>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</si>
  <si>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</si>
  <si>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</si>
  <si>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</si>
  <si>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</si>
  <si>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</si>
  <si>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</si>
  <si>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</si>
  <si>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</si>
  <si>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</si>
  <si>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</si>
  <si>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</si>
  <si>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</si>
  <si>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</si>
  <si>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</si>
  <si>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</si>
  <si>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</si>
  <si>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</si>
  <si>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</si>
  <si>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</si>
  <si>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</si>
  <si>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</si>
  <si>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</si>
  <si>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</si>
  <si>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</si>
  <si>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</si>
  <si>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</si>
  <si>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</si>
  <si>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</si>
  <si>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</si>
  <si>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</si>
  <si>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</si>
  <si>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</si>
  <si>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</si>
  <si>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</si>
  <si>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</si>
  <si>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</si>
  <si>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</si>
  <si>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</si>
  <si>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</si>
  <si>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</si>
  <si>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</si>
  <si>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</si>
  <si>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</si>
  <si>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</si>
  <si>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</si>
  <si>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</si>
  <si>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</si>
  <si>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</si>
  <si>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</si>
  <si>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</si>
  <si>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</si>
  <si>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</si>
  <si>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</si>
  <si>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</si>
  <si>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</si>
  <si>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</si>
  <si>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</si>
  <si>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</si>
  <si>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</si>
  <si>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</si>
  <si>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</si>
  <si>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</si>
  <si>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</si>
  <si>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</si>
  <si>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</si>
  <si>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</si>
  <si>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</si>
  <si>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</si>
  <si>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</si>
  <si>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</si>
  <si>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</si>
  <si>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</si>
  <si>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</si>
  <si>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</si>
  <si>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</si>
  <si>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</si>
  <si>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</si>
  <si>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</si>
  <si>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</si>
  <si>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</si>
  <si>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</si>
  <si>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</si>
  <si>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</si>
  <si>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</si>
  <si>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</si>
  <si>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</si>
  <si>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</si>
  <si>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</si>
  <si>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</si>
  <si>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</si>
  <si>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</si>
  <si>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</si>
  <si>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</si>
  <si>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</si>
  <si>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</si>
  <si>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</si>
  <si>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</si>
  <si>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</si>
  <si>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</si>
  <si>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</si>
  <si>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</si>
  <si>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</si>
  <si>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</si>
  <si>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</si>
  <si>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</si>
  <si>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</si>
  <si>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</si>
  <si>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</si>
  <si>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</si>
  <si>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</si>
  <si>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</si>
  <si>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</si>
  <si>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</si>
  <si>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</si>
  <si>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</si>
  <si>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</si>
  <si>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</si>
  <si>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</si>
  <si>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</si>
  <si>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</si>
  <si>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</si>
  <si>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</si>
  <si>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</si>
  <si>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</si>
  <si>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</si>
  <si>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</si>
  <si>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</si>
  <si>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</si>
  <si>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</si>
  <si>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</si>
  <si>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</si>
  <si>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</si>
  <si>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</si>
  <si>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</si>
  <si>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</si>
  <si>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</si>
  <si>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</si>
  <si>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</si>
  <si>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</si>
  <si>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</si>
  <si>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</si>
  <si>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</si>
  <si>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</si>
  <si>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</si>
  <si>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</si>
  <si>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</si>
  <si>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</si>
  <si>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</si>
  <si>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</si>
  <si>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</si>
  <si>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</si>
  <si>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</si>
  <si>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</si>
  <si>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</si>
  <si>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</si>
  <si>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</si>
  <si>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</si>
  <si>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</si>
  <si>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</si>
  <si>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</si>
  <si>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</si>
  <si>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</si>
  <si>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</si>
  <si>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</si>
  <si>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</si>
  <si>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</si>
  <si>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</si>
  <si>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</si>
  <si>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</si>
  <si>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</si>
  <si>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</si>
  <si>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</si>
  <si>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</si>
  <si>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</si>
  <si>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</si>
  <si>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</si>
  <si>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</si>
  <si>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</si>
  <si>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</si>
  <si>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</si>
  <si>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</si>
  <si>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</si>
  <si>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</si>
  <si>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</si>
  <si>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</si>
  <si>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</si>
  <si>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</si>
  <si>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</si>
  <si>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</si>
  <si>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</si>
  <si>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</si>
  <si>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</si>
  <si>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</si>
  <si>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</si>
  <si>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</si>
  <si>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</si>
  <si>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</si>
  <si>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</si>
  <si>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</si>
  <si>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</si>
  <si>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</si>
  <si>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</si>
  <si>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</si>
  <si>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</si>
  <si>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</si>
  <si>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</si>
  <si>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</si>
  <si>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</si>
  <si>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</si>
  <si>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</si>
  <si>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</si>
  <si>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</si>
  <si>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</si>
  <si>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</si>
  <si>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</si>
  <si>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</si>
  <si>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</si>
  <si>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</si>
  <si>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</si>
  <si>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</si>
  <si>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</si>
  <si>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</si>
  <si>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</si>
  <si>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</si>
  <si>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</si>
  <si>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</si>
  <si>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</si>
  <si>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</si>
  <si>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</si>
  <si>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</si>
  <si>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</si>
  <si>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</si>
  <si>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</si>
  <si>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</si>
  <si>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</si>
  <si>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</si>
  <si>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</si>
  <si>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</si>
  <si>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</si>
  <si>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</si>
  <si>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</si>
  <si>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</si>
  <si>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</si>
  <si>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</si>
  <si>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</si>
  <si>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</si>
  <si>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</si>
  <si>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</si>
  <si>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</si>
  <si>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</si>
  <si>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</si>
  <si>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</si>
  <si>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</si>
  <si>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</si>
  <si>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</si>
  <si>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</si>
  <si>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</si>
  <si>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</si>
  <si>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</si>
  <si>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</si>
  <si>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</si>
  <si>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</si>
  <si>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</si>
  <si>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</si>
  <si>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</si>
  <si>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</si>
  <si>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</si>
  <si>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</si>
  <si>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</si>
  <si>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</si>
  <si>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</si>
  <si>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</si>
  <si>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</si>
  <si>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</si>
  <si>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</si>
  <si>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</si>
  <si>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</si>
  <si>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</si>
  <si>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</si>
  <si>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</si>
  <si>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</si>
  <si>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</si>
  <si>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</si>
  <si>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</si>
  <si>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</si>
  <si>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</si>
  <si>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</si>
  <si>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</si>
  <si>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</si>
  <si>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</si>
  <si>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</si>
  <si>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</si>
  <si>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</si>
  <si>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</si>
  <si>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</si>
  <si>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</si>
  <si>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</si>
  <si>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</si>
  <si>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</si>
  <si>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</si>
  <si>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</si>
  <si>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</si>
  <si>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</si>
  <si>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</si>
  <si>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</si>
  <si>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</si>
  <si>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</si>
  <si>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</si>
  <si>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</si>
  <si>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</si>
  <si>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</si>
  <si>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</si>
  <si>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</si>
  <si>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</si>
  <si>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</si>
  <si>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</si>
  <si>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</si>
  <si>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</si>
  <si>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</si>
  <si>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</si>
  <si>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</si>
  <si>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</si>
  <si>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</si>
  <si>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</si>
  <si>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</si>
  <si>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</si>
  <si>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</si>
  <si>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</si>
  <si>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</si>
  <si>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</si>
  <si>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</si>
  <si>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</si>
  <si>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</si>
  <si>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</si>
  <si>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</si>
  <si>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</si>
  <si>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</si>
  <si>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</si>
  <si>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</si>
  <si>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</si>
  <si>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</si>
  <si>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</si>
  <si>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</si>
  <si>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</si>
  <si>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</si>
  <si>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</si>
  <si>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</si>
  <si>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</si>
  <si>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</si>
  <si>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</si>
  <si>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</si>
  <si>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</si>
  <si>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</si>
  <si>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</si>
  <si>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</si>
  <si>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</si>
  <si>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</si>
  <si>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</si>
  <si>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</si>
  <si>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</si>
  <si>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</si>
  <si>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</si>
  <si>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</si>
  <si>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</si>
  <si>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</si>
  <si>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</si>
  <si>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</si>
  <si>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</si>
  <si>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</si>
  <si>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</si>
  <si>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</si>
  <si>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</si>
  <si>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</si>
  <si>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</si>
  <si>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</si>
  <si>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</si>
  <si>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</si>
  <si>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</si>
  <si>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</si>
  <si>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</si>
  <si>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</si>
  <si>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</si>
  <si>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</si>
  <si>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</si>
  <si>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</si>
  <si>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</si>
  <si>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</si>
  <si>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</si>
  <si>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</si>
  <si>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</si>
  <si>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</si>
  <si>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</si>
  <si>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</si>
  <si>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</si>
  <si>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</si>
  <si>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</si>
  <si>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</si>
  <si>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</si>
  <si>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</si>
  <si>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</si>
  <si>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</si>
  <si>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</si>
  <si>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</si>
  <si>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</si>
  <si>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</si>
  <si>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</si>
  <si>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</si>
  <si>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</si>
  <si>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</si>
  <si>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</si>
  <si>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</si>
  <si>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</si>
  <si>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</si>
  <si>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</si>
  <si>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</si>
  <si>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</si>
  <si>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</si>
  <si>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</si>
  <si>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</si>
  <si>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</si>
  <si>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</si>
  <si>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</si>
  <si>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</si>
  <si>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</si>
  <si>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</si>
  <si>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</si>
  <si>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</si>
  <si>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</si>
  <si>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</si>
  <si>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</si>
  <si>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</si>
  <si>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</si>
  <si>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</si>
  <si>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</si>
  <si>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</si>
  <si>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</si>
  <si>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</si>
  <si>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</si>
  <si>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</si>
  <si>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</si>
  <si>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</si>
  <si>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</si>
  <si>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</si>
  <si>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</si>
  <si>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</si>
  <si>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</si>
  <si>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</si>
  <si>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</si>
  <si>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</si>
  <si>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</si>
  <si>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</si>
  <si>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</si>
  <si>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</si>
  <si>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</si>
  <si>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</si>
  <si>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</si>
  <si>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</si>
  <si>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</si>
  <si>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</si>
  <si>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</si>
  <si>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</si>
  <si>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</si>
  <si>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</si>
  <si>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</si>
  <si>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</si>
  <si>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</si>
  <si>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</si>
  <si>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</si>
  <si>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</si>
  <si>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</si>
  <si>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</si>
  <si>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</si>
  <si>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</si>
  <si>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</si>
  <si>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</si>
  <si>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</si>
  <si>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</si>
  <si>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</si>
  <si>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</si>
  <si>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</si>
  <si>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</si>
  <si>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</si>
  <si>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</si>
  <si>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</si>
  <si>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</si>
  <si>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</si>
  <si>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</si>
  <si>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</si>
  <si>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</si>
  <si>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</si>
  <si>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</si>
  <si>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</si>
  <si>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</si>
  <si>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</si>
  <si>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</si>
  <si>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</si>
  <si>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</si>
  <si>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</si>
  <si>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</si>
  <si>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</si>
  <si>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</si>
  <si>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</si>
  <si>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</si>
  <si>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</si>
  <si>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</si>
  <si>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</si>
  <si>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</si>
  <si>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</si>
  <si>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</si>
  <si>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</si>
  <si>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</si>
  <si>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</si>
  <si>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</si>
  <si>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</si>
  <si>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</si>
  <si>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</si>
  <si>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</si>
  <si>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</si>
  <si>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</si>
  <si>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</si>
  <si>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</si>
  <si>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</si>
  <si>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</si>
  <si>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</si>
  <si>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</si>
  <si>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</si>
  <si>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</si>
  <si>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</si>
  <si>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</si>
  <si>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</si>
  <si>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</si>
  <si>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</si>
  <si>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</si>
  <si>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</si>
  <si>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</si>
  <si>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</si>
  <si>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</si>
  <si>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</si>
  <si>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</si>
  <si>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</si>
  <si>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</si>
  <si>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</si>
  <si>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</si>
  <si>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</si>
  <si>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</si>
  <si>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</si>
  <si>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</si>
  <si>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</si>
  <si>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</si>
  <si>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</si>
  <si>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</si>
  <si>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</si>
  <si>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</si>
  <si>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</si>
  <si>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</si>
  <si>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</si>
  <si>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</si>
  <si>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</si>
  <si>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</si>
  <si>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</si>
  <si>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</si>
  <si>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</si>
  <si>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</si>
  <si>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</si>
  <si>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</si>
  <si>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</si>
  <si>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</si>
  <si>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</si>
  <si>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</si>
  <si>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</si>
  <si>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</si>
  <si>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</si>
  <si>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</si>
  <si>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</si>
  <si>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</si>
  <si>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</si>
  <si>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</si>
  <si>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</si>
  <si>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</si>
  <si>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</si>
  <si>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</si>
  <si>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</si>
  <si>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</si>
  <si>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</si>
  <si>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</si>
  <si>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</si>
  <si>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</si>
  <si>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</si>
  <si>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</si>
  <si>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</si>
  <si>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</si>
  <si>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</si>
  <si>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</si>
  <si>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</si>
  <si>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</si>
  <si>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</si>
  <si>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</si>
  <si>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</si>
  <si>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</si>
  <si>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</si>
  <si>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</si>
  <si>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</si>
  <si>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</si>
  <si>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</si>
  <si>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</si>
  <si>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</si>
  <si>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</si>
  <si>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</si>
  <si>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</si>
  <si>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</si>
  <si>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</si>
  <si>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</si>
  <si>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</si>
  <si>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</si>
  <si>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</si>
  <si>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</si>
  <si>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</si>
  <si>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</si>
  <si>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</si>
  <si>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</si>
  <si>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</si>
  <si>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</si>
  <si>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</si>
  <si>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</si>
  <si>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</si>
  <si>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</si>
  <si>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</si>
  <si>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</si>
  <si>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</si>
  <si>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</si>
  <si>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</si>
  <si>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</si>
  <si>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</si>
  <si>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</si>
  <si>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</si>
  <si>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</si>
  <si>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</si>
  <si>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</si>
  <si>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</si>
  <si>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</si>
  <si>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</si>
  <si>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</si>
  <si>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</si>
  <si>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</si>
  <si>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</si>
  <si>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</si>
  <si>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</si>
  <si>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</si>
  <si>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</si>
  <si>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</si>
  <si>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</si>
  <si>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</si>
  <si>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</si>
  <si>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</si>
  <si>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</si>
  <si>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</si>
  <si>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</si>
  <si>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</si>
  <si>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</si>
  <si>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</si>
  <si>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</si>
  <si>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</si>
  <si>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</si>
  <si>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</si>
  <si>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</si>
  <si>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</si>
  <si>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</si>
  <si>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</si>
  <si>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</si>
  <si>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</si>
  <si>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</si>
  <si>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</si>
  <si>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</si>
  <si>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</si>
  <si>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</si>
  <si>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</si>
  <si>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</si>
  <si>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</si>
  <si>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</si>
  <si>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</si>
  <si>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</si>
  <si>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</si>
  <si>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</si>
  <si>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</si>
  <si>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</si>
  <si>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</si>
  <si>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</si>
  <si>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</si>
  <si>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</si>
  <si>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</si>
  <si>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</si>
  <si>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</si>
  <si>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</si>
  <si>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</si>
  <si>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</si>
  <si>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</si>
  <si>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</si>
  <si>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</si>
  <si>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</si>
  <si>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</si>
  <si>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</si>
  <si>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</si>
  <si>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</si>
  <si>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</si>
  <si>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</si>
  <si>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</si>
  <si>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</si>
  <si>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</si>
  <si>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</si>
  <si>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</si>
  <si>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</si>
  <si>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</si>
  <si>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</si>
  <si>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</si>
  <si>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</si>
  <si>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</si>
  <si>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</si>
  <si>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</si>
  <si>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</si>
  <si>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</si>
  <si>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</si>
  <si>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</si>
  <si>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</si>
  <si>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</si>
  <si>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</si>
  <si>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</si>
  <si>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</si>
  <si>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</si>
  <si>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</si>
  <si>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</si>
  <si>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</si>
  <si>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</si>
  <si>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</si>
  <si>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</si>
  <si>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</si>
  <si>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</si>
  <si>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</si>
  <si>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</si>
  <si>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</si>
  <si>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</si>
  <si>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</si>
  <si>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</si>
  <si>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</si>
  <si>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</si>
  <si>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</si>
  <si>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</si>
  <si>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</si>
  <si>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</si>
  <si>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</si>
  <si>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</si>
  <si>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</si>
  <si>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</si>
  <si>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</si>
  <si>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</si>
  <si>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</si>
  <si>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</si>
  <si>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</si>
  <si>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</si>
  <si>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</si>
  <si>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</si>
  <si>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</si>
  <si>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</si>
  <si>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</si>
  <si>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</si>
  <si>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</si>
  <si>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</si>
  <si>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</si>
  <si>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</si>
  <si>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</si>
  <si>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</si>
  <si>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</si>
  <si>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</si>
  <si>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</si>
  <si>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</si>
  <si>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</si>
  <si>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</si>
  <si>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</si>
  <si>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</si>
  <si>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</si>
  <si>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</si>
  <si>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</si>
  <si>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</si>
  <si>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</si>
  <si>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</si>
  <si>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</si>
  <si>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</si>
  <si>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</si>
  <si>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</si>
  <si>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</si>
  <si>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</si>
  <si>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</si>
  <si>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</si>
  <si>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</si>
  <si>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</si>
  <si>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</si>
  <si>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</si>
  <si>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</si>
  <si>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</si>
  <si>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</si>
  <si>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</si>
  <si>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</si>
  <si>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</si>
  <si>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</si>
  <si>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</si>
  <si>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</si>
  <si>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</si>
  <si>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</si>
  <si>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</si>
  <si>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</si>
  <si>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</si>
  <si>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</si>
  <si>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</si>
  <si>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</si>
  <si>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</si>
  <si>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</si>
  <si>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</si>
  <si>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</si>
  <si>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</si>
  <si>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</si>
  <si>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</si>
  <si>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</si>
  <si>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</si>
  <si>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</si>
  <si>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</si>
  <si>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</si>
  <si>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</si>
  <si>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</si>
  <si>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</si>
  <si>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</si>
  <si>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</si>
  <si>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</si>
  <si>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</si>
  <si>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</si>
  <si>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</si>
  <si>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</si>
  <si>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</si>
  <si>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</si>
  <si>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</si>
  <si>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</si>
  <si>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</si>
  <si>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</si>
  <si>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</si>
  <si>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</si>
  <si>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</si>
  <si>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</si>
  <si>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</si>
  <si>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</si>
  <si>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</si>
  <si>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</si>
  <si>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</si>
  <si>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</si>
  <si>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</si>
  <si>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</si>
  <si>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</si>
  <si>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</si>
  <si>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</si>
  <si>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</si>
  <si>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</si>
  <si>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</si>
  <si>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</si>
  <si>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</si>
  <si>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</si>
  <si>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</si>
  <si>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</si>
  <si>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</si>
  <si>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</si>
  <si>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</si>
  <si>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</si>
  <si>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</si>
  <si>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</si>
  <si>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</si>
  <si>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</si>
  <si>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</si>
  <si>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</si>
  <si>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</si>
  <si>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</si>
  <si>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</si>
  <si>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</si>
  <si>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</si>
  <si>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</si>
  <si>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</si>
  <si>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</si>
  <si>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</si>
  <si>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</si>
  <si>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</si>
  <si>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</si>
  <si>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</si>
  <si>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</si>
  <si>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</si>
  <si>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</si>
  <si>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</si>
  <si>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</si>
  <si>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</si>
  <si>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</si>
  <si>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</si>
  <si>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</si>
  <si>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</si>
  <si>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</si>
  <si>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</si>
  <si>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</si>
  <si>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</si>
  <si>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</si>
  <si>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</si>
  <si>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</si>
  <si>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</si>
  <si>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</si>
  <si>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</si>
  <si>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</si>
  <si>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</si>
  <si>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</si>
  <si>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</si>
  <si>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</si>
  <si>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</si>
  <si>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</si>
  <si>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</si>
  <si>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</si>
  <si>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</si>
  <si>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</si>
  <si>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</si>
  <si>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</si>
  <si>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</si>
  <si>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</si>
  <si>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</si>
  <si>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</si>
  <si>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</si>
  <si>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</si>
  <si>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</si>
  <si>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</si>
  <si>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</si>
  <si>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</si>
  <si>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</si>
  <si>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</si>
  <si>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</si>
  <si>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</si>
  <si>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</si>
  <si>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</si>
  <si>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</si>
  <si>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</si>
  <si>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</si>
  <si>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</si>
  <si>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</si>
  <si>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</si>
  <si>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</si>
  <si>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</si>
  <si>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</si>
  <si>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</si>
  <si>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</si>
  <si>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</si>
  <si>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</si>
  <si>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</si>
  <si>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</si>
  <si>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</si>
  <si>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</si>
  <si>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</si>
  <si>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</si>
  <si>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</si>
  <si>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</si>
  <si>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</si>
  <si>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</si>
  <si>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</si>
  <si>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</si>
  <si>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</si>
  <si>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</si>
  <si>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</si>
  <si>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</si>
  <si>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</si>
  <si>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</si>
  <si>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</si>
  <si>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</si>
  <si>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</si>
  <si>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</si>
  <si>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</si>
  <si>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</si>
  <si>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</si>
  <si>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</si>
  <si>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</si>
  <si>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</si>
  <si>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</si>
  <si>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</si>
  <si>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</si>
  <si>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</si>
  <si>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</si>
  <si>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</si>
  <si>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</si>
  <si>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</si>
  <si>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</si>
  <si>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</si>
  <si>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</si>
  <si>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</si>
  <si>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</si>
  <si>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</si>
  <si>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</si>
  <si>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</si>
  <si>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</si>
  <si>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</si>
  <si>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</si>
  <si>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</si>
  <si>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</si>
  <si>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</si>
  <si>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</si>
  <si>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</si>
  <si>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</si>
  <si>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</si>
  <si>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</si>
  <si>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</si>
  <si>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</si>
  <si>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</si>
  <si>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</si>
  <si>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</si>
  <si>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</si>
  <si>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</si>
  <si>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</si>
  <si>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</si>
  <si>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</si>
  <si>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</si>
  <si>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</si>
  <si>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</si>
  <si>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</si>
  <si>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</si>
  <si>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</si>
  <si>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</si>
  <si>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</si>
  <si>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</si>
  <si>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</si>
  <si>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</si>
  <si>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</si>
  <si>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</si>
  <si>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</si>
  <si>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</si>
  <si>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</si>
  <si>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</si>
  <si>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</si>
  <si>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</si>
  <si>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</si>
  <si>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</si>
  <si>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</si>
  <si>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</si>
  <si>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</si>
  <si>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</si>
  <si>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</si>
  <si>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</si>
  <si>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</si>
  <si>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</si>
  <si>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</si>
  <si>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</si>
  <si>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</si>
  <si>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</si>
  <si>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</si>
  <si>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</si>
  <si>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</si>
  <si>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</si>
  <si>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</si>
  <si>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</si>
  <si>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</si>
  <si>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</si>
  <si>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</si>
  <si>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</si>
  <si>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</si>
  <si>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</si>
  <si>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</si>
  <si>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</si>
  <si>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</si>
  <si>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</si>
  <si>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</si>
  <si>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</si>
  <si>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</si>
  <si>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</si>
  <si>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</si>
  <si>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</si>
  <si>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</si>
  <si>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</si>
  <si>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</si>
  <si>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</si>
  <si>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</si>
  <si>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</si>
  <si>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</si>
  <si>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</si>
  <si>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</si>
  <si>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</si>
  <si>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</si>
  <si>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</si>
  <si>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</si>
  <si>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</si>
  <si>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</si>
  <si>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</si>
  <si>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</si>
  <si>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</si>
  <si>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</si>
  <si>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</si>
  <si>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</si>
  <si>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</si>
  <si>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</si>
  <si>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</si>
  <si>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</si>
  <si>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</si>
  <si>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</si>
  <si>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</si>
  <si>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</si>
  <si>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</si>
  <si>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</si>
  <si>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</si>
  <si>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</si>
  <si>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</si>
  <si>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</si>
  <si>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</si>
  <si>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</si>
  <si>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</si>
  <si>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</si>
  <si>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</si>
  <si>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</si>
  <si>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</si>
  <si>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</si>
  <si>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</si>
  <si>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</si>
  <si>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</si>
  <si>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</si>
  <si>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</si>
  <si>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</si>
  <si>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</si>
  <si>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</si>
  <si>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</si>
  <si>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</si>
  <si>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</si>
  <si>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</si>
  <si>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</si>
  <si>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</si>
  <si>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</si>
  <si>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</si>
  <si>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</si>
  <si>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</si>
  <si>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</si>
  <si>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</si>
  <si>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</si>
  <si>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</si>
  <si>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</si>
  <si>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</si>
  <si>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</si>
  <si>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</si>
  <si>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</si>
  <si>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</si>
  <si>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</si>
  <si>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</si>
  <si>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</si>
  <si>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</si>
  <si>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</si>
  <si>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</si>
  <si>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</si>
  <si>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</si>
  <si>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</si>
  <si>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</si>
  <si>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</si>
  <si>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</si>
  <si>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</si>
  <si>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</si>
  <si>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</si>
  <si>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</si>
  <si>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</si>
  <si>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</si>
  <si>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</si>
  <si>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</si>
  <si>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</si>
  <si>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</si>
  <si>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</si>
  <si>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</si>
  <si>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</si>
  <si>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</si>
  <si>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</si>
  <si>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</si>
  <si>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</si>
  <si>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</si>
  <si>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</si>
  <si>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</si>
  <si>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</si>
  <si>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</si>
  <si>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</si>
  <si>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</si>
  <si>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</si>
  <si>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</si>
  <si>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</si>
  <si>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</si>
  <si>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</si>
  <si>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</si>
  <si>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</si>
  <si>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</si>
  <si>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</si>
  <si>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</si>
  <si>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</si>
  <si>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</si>
  <si>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</si>
  <si>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</si>
  <si>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</si>
  <si>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</si>
  <si>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</si>
  <si>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</si>
  <si>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</si>
  <si>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</si>
  <si>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</si>
  <si>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</si>
  <si>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</si>
  <si>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</si>
  <si>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</si>
  <si>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</si>
  <si>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</si>
  <si>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</si>
  <si>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</si>
  <si>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</si>
  <si>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</si>
  <si>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</si>
  <si>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</si>
  <si>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</si>
  <si>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</si>
  <si>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</si>
  <si>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</si>
  <si>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</si>
  <si>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</si>
  <si>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</si>
  <si>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</si>
  <si>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</si>
  <si>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</si>
  <si>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</si>
  <si>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</si>
  <si>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</si>
  <si>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</si>
  <si>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</si>
  <si>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</si>
  <si>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</si>
  <si>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</si>
  <si>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</si>
  <si>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</si>
  <si>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</si>
  <si>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</si>
  <si>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</si>
  <si>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</si>
  <si>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</si>
  <si>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</si>
  <si>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</si>
  <si>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</si>
  <si>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</si>
  <si>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</si>
  <si>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</si>
  <si>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</si>
  <si>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</si>
  <si>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</si>
  <si>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</si>
  <si>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</si>
  <si>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</si>
  <si>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</si>
  <si>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</si>
  <si>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</si>
  <si>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</si>
  <si>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</si>
  <si>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</si>
  <si>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</si>
  <si>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</si>
  <si>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</si>
  <si>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</si>
  <si>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</si>
  <si>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</si>
  <si>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</si>
  <si>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</si>
  <si>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</si>
  <si>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</si>
  <si>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</si>
  <si>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</si>
  <si>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</si>
  <si>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</si>
  <si>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</si>
  <si>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</si>
  <si>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</si>
  <si>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</si>
  <si>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</si>
  <si>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</si>
  <si>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</si>
  <si>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</si>
  <si>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</si>
  <si>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</si>
  <si>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</si>
  <si>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</si>
  <si>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</si>
  <si>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</si>
  <si>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</si>
  <si>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</si>
  <si>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</si>
  <si>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</si>
  <si>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</si>
  <si>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</si>
  <si>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</si>
  <si>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</si>
  <si>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</si>
  <si>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</si>
  <si>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</si>
  <si>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</si>
  <si>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</si>
  <si>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</si>
  <si>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</si>
  <si>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</si>
  <si>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</si>
  <si>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</si>
  <si>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</si>
  <si>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</si>
  <si>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</si>
  <si>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</si>
  <si>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</si>
  <si>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</si>
  <si>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</si>
  <si>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</si>
  <si>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</si>
  <si>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</si>
  <si>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</si>
  <si>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</si>
  <si>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</si>
  <si>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</si>
  <si>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</si>
  <si>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</si>
  <si>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</si>
  <si>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</si>
  <si>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</si>
  <si>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</si>
  <si>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</si>
  <si>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</si>
  <si>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</si>
  <si>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</si>
  <si>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</si>
  <si>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</si>
  <si>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</si>
  <si>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</si>
  <si>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</si>
  <si>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</si>
  <si>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</si>
  <si>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</si>
  <si>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</si>
  <si>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</si>
  <si>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</si>
  <si>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</si>
  <si>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</si>
  <si>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</si>
  <si>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</si>
  <si>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</si>
  <si>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</si>
  <si>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</si>
  <si>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</si>
  <si>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</si>
  <si>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</si>
  <si>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</si>
  <si>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</si>
  <si>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</si>
  <si>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</si>
  <si>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</si>
  <si>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</si>
  <si>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</si>
  <si>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</si>
  <si>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</si>
  <si>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</si>
  <si>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</si>
  <si>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</si>
  <si>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</si>
  <si>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</si>
  <si>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</si>
  <si>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</si>
  <si>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</si>
  <si>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</si>
  <si>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</si>
  <si>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</si>
  <si>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</si>
  <si>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</si>
  <si>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</si>
  <si>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</si>
  <si>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</si>
  <si>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</si>
  <si>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</si>
  <si>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</si>
  <si>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</si>
  <si>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</si>
  <si>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</si>
  <si>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</si>
  <si>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</si>
  <si>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</si>
  <si>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</si>
  <si>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</si>
  <si>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</si>
  <si>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</si>
  <si>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</si>
  <si>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</si>
  <si>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</si>
  <si>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</si>
  <si>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</si>
  <si>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</si>
  <si>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</si>
  <si>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</si>
  <si>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</si>
  <si>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</si>
  <si>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</si>
  <si>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</si>
  <si>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</si>
  <si>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</si>
  <si>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</si>
  <si>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</si>
  <si>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</si>
  <si>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</si>
  <si>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</si>
  <si>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</si>
  <si>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</si>
  <si>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</si>
  <si>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</si>
  <si>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</si>
  <si>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</si>
  <si>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</si>
  <si>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</si>
  <si>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</si>
  <si>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</si>
  <si>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</si>
  <si>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</si>
  <si>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</si>
  <si>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</si>
  <si>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</si>
  <si>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</si>
  <si>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</si>
  <si>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</si>
  <si>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</si>
  <si>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</si>
  <si>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</si>
  <si>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</si>
  <si>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</si>
  <si>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</si>
  <si>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</si>
  <si>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</si>
  <si>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</si>
  <si>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</si>
  <si>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</si>
  <si>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</si>
  <si>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</si>
  <si>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</si>
  <si>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</si>
  <si>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</si>
  <si>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</si>
  <si>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</si>
  <si>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</si>
  <si>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</si>
  <si>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</si>
  <si>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</si>
  <si>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</si>
  <si>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</si>
  <si>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</si>
  <si>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</si>
  <si>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</si>
  <si>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</si>
  <si>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</si>
  <si>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</si>
  <si>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</si>
  <si>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</si>
  <si>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</si>
  <si>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</si>
  <si>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</si>
  <si>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</si>
  <si>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</si>
  <si>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</si>
  <si>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</si>
  <si>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</si>
  <si>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</si>
  <si>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</si>
  <si>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</si>
  <si>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</si>
  <si>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</si>
  <si>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</si>
  <si>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</si>
  <si>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</si>
  <si>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</si>
  <si>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</si>
  <si>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</si>
  <si>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</si>
  <si>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</si>
  <si>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</si>
  <si>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</si>
  <si>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</si>
  <si>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</si>
  <si>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</si>
  <si>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</si>
  <si>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</si>
  <si>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</si>
  <si>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</si>
  <si>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</si>
  <si>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</si>
  <si>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</si>
  <si>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</si>
  <si>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</si>
  <si>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</si>
  <si>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</si>
  <si>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</si>
  <si>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</si>
  <si>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</si>
  <si>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</si>
  <si>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</si>
  <si>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</si>
  <si>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</si>
  <si>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</si>
  <si>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</si>
  <si>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</si>
  <si>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</si>
  <si>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</si>
  <si>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</si>
  <si>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</si>
  <si>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</si>
  <si>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</si>
  <si>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</si>
  <si>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</si>
  <si>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</si>
  <si>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</si>
  <si>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</si>
  <si>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</si>
  <si>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</si>
  <si>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</si>
  <si>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</si>
  <si>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</si>
  <si>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</si>
  <si>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</si>
  <si>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</si>
  <si>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</si>
  <si>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</si>
  <si>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</si>
  <si>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</si>
  <si>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</si>
  <si>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</si>
  <si>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</si>
  <si>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</si>
  <si>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</si>
  <si>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</si>
  <si>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</si>
  <si>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</si>
  <si>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</si>
  <si>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</si>
  <si>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</si>
  <si>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</si>
  <si>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</si>
  <si>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</si>
  <si>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</si>
  <si>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</si>
  <si>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</si>
  <si>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</si>
  <si>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</si>
  <si>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</si>
  <si>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</si>
  <si>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</si>
  <si>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</si>
  <si>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</si>
  <si>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</si>
  <si>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</si>
  <si>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</si>
  <si>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</si>
  <si>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</si>
  <si>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</si>
  <si>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</si>
  <si>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</si>
  <si>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</si>
  <si>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</si>
  <si>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</si>
  <si>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</si>
  <si>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</si>
  <si>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</si>
  <si>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</si>
  <si>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</si>
  <si>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</si>
  <si>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</si>
  <si>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</si>
  <si>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</si>
  <si>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</si>
  <si>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</si>
  <si>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</si>
  <si>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</si>
  <si>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</si>
  <si>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</si>
  <si>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</si>
  <si>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</si>
  <si>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</si>
  <si>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</si>
  <si>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</si>
  <si>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</si>
  <si>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</si>
  <si>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</si>
  <si>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</si>
  <si>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</si>
  <si>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</si>
  <si>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</si>
  <si>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</si>
  <si>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</si>
  <si>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</si>
  <si>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</si>
  <si>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</si>
  <si>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</si>
  <si>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</si>
  <si>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</si>
  <si>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</si>
  <si>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</si>
  <si>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</si>
  <si>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</si>
  <si>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</si>
  <si>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</si>
  <si>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</si>
  <si>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</si>
  <si>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</si>
  <si>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</si>
  <si>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</si>
  <si>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</si>
  <si>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</si>
  <si>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</si>
  <si>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</si>
  <si>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</si>
  <si>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</si>
  <si>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</si>
  <si>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</si>
  <si>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</si>
  <si>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</si>
  <si>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</si>
  <si>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</si>
  <si>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</si>
  <si>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</si>
  <si>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</si>
  <si>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</si>
  <si>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</si>
  <si>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</si>
  <si>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</si>
  <si>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</si>
  <si>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</si>
  <si>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</si>
  <si>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</si>
  <si>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</si>
  <si>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</si>
  <si>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</si>
  <si>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</si>
  <si>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</si>
  <si>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</si>
  <si>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</si>
  <si>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</si>
  <si>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</si>
  <si>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</si>
  <si>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</si>
  <si>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</si>
  <si>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</si>
  <si>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</si>
  <si>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</si>
  <si>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</si>
  <si>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</si>
  <si>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</si>
  <si>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</si>
  <si>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</si>
  <si>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</si>
  <si>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</si>
  <si>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</si>
  <si>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</si>
  <si>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</si>
  <si>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</si>
  <si>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</si>
  <si>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</si>
  <si>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</si>
  <si>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</si>
  <si>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</si>
  <si>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</si>
  <si>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</si>
  <si>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</si>
  <si>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</si>
  <si>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</si>
  <si>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</si>
  <si>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</si>
  <si>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</si>
  <si>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</si>
  <si>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</si>
  <si>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</si>
  <si>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</si>
  <si>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</si>
  <si>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</si>
  <si>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</si>
  <si>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</si>
  <si>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</si>
  <si>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</si>
  <si>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</si>
  <si>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</si>
  <si>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</si>
  <si>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</si>
  <si>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</si>
  <si>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</si>
  <si>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</si>
  <si>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</si>
  <si>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</si>
  <si>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</si>
  <si>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</si>
  <si>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</si>
  <si>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</si>
  <si>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</si>
  <si>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</si>
  <si>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</si>
  <si>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</si>
  <si>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</si>
  <si>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</si>
  <si>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</si>
  <si>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</si>
  <si>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</si>
  <si>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</si>
  <si>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</si>
  <si>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</si>
  <si>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</si>
  <si>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</si>
  <si>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</si>
  <si>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</si>
  <si>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</si>
  <si>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</si>
  <si>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</si>
  <si>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</si>
  <si>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</si>
  <si>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</si>
  <si>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</si>
  <si>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</si>
  <si>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</si>
  <si>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</si>
  <si>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</si>
  <si>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</si>
  <si>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</si>
  <si>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</si>
  <si>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</si>
  <si>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</si>
  <si>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</si>
  <si>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</si>
  <si>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</si>
  <si>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</si>
  <si>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</si>
  <si>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</si>
  <si>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</si>
  <si>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</si>
  <si>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</si>
  <si>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</si>
  <si>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</si>
  <si>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</si>
  <si>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</si>
  <si>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</si>
  <si>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</si>
  <si>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</si>
  <si>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</si>
  <si>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</si>
  <si>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</si>
  <si>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</si>
  <si>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</si>
  <si>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</si>
  <si>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</si>
  <si>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</si>
  <si>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</si>
  <si>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</si>
  <si>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</si>
  <si>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</si>
  <si>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</si>
  <si>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</si>
  <si>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</si>
  <si>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</si>
  <si>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</si>
  <si>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</si>
  <si>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</si>
  <si>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</si>
  <si>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</si>
  <si>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</si>
  <si>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</si>
  <si>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</si>
  <si>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</si>
  <si>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</si>
  <si>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</si>
  <si>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</si>
  <si>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</si>
  <si>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</si>
  <si>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</si>
  <si>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</si>
  <si>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</si>
  <si>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</si>
  <si>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</si>
  <si>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</si>
  <si>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</si>
  <si>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</si>
  <si>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</si>
  <si>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</si>
  <si>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</si>
  <si>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</si>
  <si>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</si>
  <si>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</si>
  <si>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</si>
  <si>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</si>
  <si>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</si>
  <si>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</si>
  <si>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</si>
  <si>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</si>
  <si>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</si>
  <si>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</si>
  <si>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</si>
  <si>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</si>
  <si>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</si>
  <si>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</si>
  <si>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</si>
  <si>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</si>
  <si>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</si>
  <si>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</si>
  <si>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</si>
  <si>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</si>
  <si>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</si>
  <si>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</si>
  <si>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</si>
  <si>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</si>
  <si>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</si>
  <si>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</si>
  <si>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</si>
  <si>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</si>
  <si>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</si>
  <si>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</si>
  <si>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</si>
  <si>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</si>
  <si>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</si>
  <si>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</si>
  <si>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</si>
  <si>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</si>
  <si>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</si>
  <si>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</si>
  <si>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</si>
  <si>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</si>
  <si>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</si>
  <si>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</si>
  <si>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</si>
  <si>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</si>
  <si>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</si>
  <si>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</si>
  <si>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</si>
  <si>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</si>
  <si>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</si>
  <si>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</si>
  <si>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</si>
  <si>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</si>
  <si>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</si>
  <si>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</si>
  <si>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</si>
  <si>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</si>
  <si>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</si>
  <si>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</si>
  <si>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</si>
  <si>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</si>
  <si>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</si>
  <si>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</si>
  <si>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</si>
  <si>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</si>
  <si>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</si>
  <si>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</si>
  <si>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</si>
  <si>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</si>
  <si>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</si>
  <si>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</si>
  <si>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</si>
  <si>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</si>
  <si>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</si>
  <si>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</si>
  <si>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</si>
  <si>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</si>
  <si>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</si>
  <si>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</si>
  <si>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</si>
  <si>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</si>
  <si>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</si>
  <si>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</si>
  <si>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</si>
  <si>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</si>
  <si>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</si>
  <si>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</si>
  <si>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</si>
  <si>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</si>
  <si>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</si>
  <si>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</si>
  <si>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</si>
  <si>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</si>
  <si>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</si>
  <si>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</si>
  <si>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</si>
  <si>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</si>
  <si>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</si>
  <si>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</si>
  <si>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</si>
  <si>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</si>
  <si>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</si>
  <si>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</si>
  <si>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</si>
  <si>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</si>
  <si>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</si>
  <si>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</si>
  <si>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</si>
  <si>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</si>
  <si>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</si>
  <si>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</si>
  <si>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</si>
  <si>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</si>
  <si>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</si>
  <si>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</si>
  <si>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</si>
  <si>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</si>
  <si>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</si>
  <si>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</si>
  <si>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</si>
  <si>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</si>
  <si>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</si>
  <si>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</si>
  <si>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</si>
  <si>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</si>
  <si>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</si>
  <si>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</si>
  <si>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</si>
  <si>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</si>
  <si>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</si>
  <si>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</si>
  <si>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</si>
  <si>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</si>
  <si>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</si>
  <si>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</si>
  <si>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</si>
  <si>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</si>
  <si>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</si>
  <si>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</si>
  <si>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</si>
  <si>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</si>
  <si>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</si>
  <si>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</si>
  <si>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</si>
  <si>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</si>
  <si>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</si>
  <si>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</si>
  <si>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</si>
  <si>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</si>
  <si>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</si>
  <si>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</si>
  <si>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</si>
  <si>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</si>
  <si>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</si>
  <si>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</si>
  <si>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</si>
  <si>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</si>
  <si>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</si>
  <si>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</si>
  <si>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</si>
  <si>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</si>
  <si>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</si>
  <si>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</si>
  <si>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</si>
  <si>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</si>
  <si>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</si>
  <si>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</si>
  <si>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</si>
  <si>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</si>
  <si>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</si>
  <si>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</si>
  <si>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</si>
  <si>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</si>
  <si>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</si>
  <si>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</si>
  <si>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</si>
  <si>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</si>
  <si>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</si>
  <si>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</si>
  <si>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</si>
  <si>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</si>
  <si>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</si>
  <si>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</si>
  <si>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</si>
  <si>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</si>
  <si>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</si>
  <si>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</si>
  <si>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</si>
  <si>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</si>
  <si>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</si>
  <si>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</si>
  <si>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</si>
  <si>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</si>
  <si>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</si>
  <si>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</si>
  <si>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</si>
  <si>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</si>
  <si>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</si>
  <si>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</si>
  <si>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</si>
  <si>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</si>
  <si>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</si>
  <si>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</si>
  <si>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</si>
  <si>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</si>
  <si>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</si>
  <si>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</si>
  <si>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</si>
  <si>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</si>
  <si>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</si>
  <si>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</si>
  <si>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</si>
  <si>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</si>
  <si>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</si>
  <si>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</si>
  <si>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</si>
  <si>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</si>
  <si>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</si>
  <si>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</si>
  <si>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</si>
  <si>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</si>
  <si>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</si>
  <si>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</si>
  <si>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</si>
  <si>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</si>
  <si>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</si>
  <si>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</si>
  <si>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</si>
  <si>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</si>
  <si>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</si>
  <si>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</si>
  <si>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</si>
  <si>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</si>
  <si>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</si>
  <si>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</si>
  <si>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</si>
  <si>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</si>
  <si>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</si>
  <si>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</si>
  <si>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</si>
  <si>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</si>
  <si>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</si>
  <si>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</si>
  <si>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</si>
  <si>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</si>
  <si>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</si>
  <si>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</si>
  <si>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</si>
  <si>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</si>
  <si>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</si>
  <si>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</si>
  <si>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</si>
  <si>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</si>
  <si>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</si>
  <si>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</si>
  <si>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</si>
  <si>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</si>
  <si>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</si>
  <si>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</si>
  <si>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</si>
  <si>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</si>
  <si>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</si>
  <si>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</si>
  <si>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</si>
  <si>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</si>
  <si>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</si>
  <si>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</si>
  <si>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</si>
  <si>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</si>
  <si>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</si>
  <si>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</si>
  <si>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</si>
  <si>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</si>
  <si>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</si>
  <si>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</si>
  <si>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</si>
  <si>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</si>
  <si>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</si>
  <si>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</si>
  <si>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</si>
  <si>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</si>
  <si>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</si>
  <si>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</si>
  <si>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</si>
  <si>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</si>
  <si>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</si>
  <si>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</si>
  <si>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</si>
  <si>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</si>
  <si>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</si>
  <si>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</si>
  <si>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</si>
  <si>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</si>
  <si>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</si>
  <si>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</si>
  <si>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</si>
  <si>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</si>
  <si>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</si>
  <si>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</si>
  <si>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</si>
  <si>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</si>
  <si>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</si>
  <si>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</si>
  <si>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</si>
  <si>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</si>
  <si>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</si>
  <si>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</si>
  <si>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</si>
  <si>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</si>
  <si>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</si>
  <si>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</si>
  <si>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</si>
  <si>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</si>
  <si>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</si>
  <si>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</si>
  <si>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</si>
  <si>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</si>
  <si>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</si>
  <si>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</si>
  <si>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</si>
  <si>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</si>
  <si>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</si>
  <si>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</si>
  <si>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</si>
  <si>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</si>
  <si>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</si>
  <si>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</si>
  <si>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</si>
  <si>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</si>
  <si>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</si>
  <si>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</si>
  <si>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</si>
  <si>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</si>
  <si>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</si>
  <si>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</si>
  <si>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</si>
  <si>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</si>
  <si>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</si>
  <si>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</si>
  <si>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</si>
  <si>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</si>
  <si>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</si>
  <si>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</si>
  <si>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</si>
  <si>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</si>
  <si>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</si>
  <si>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</si>
  <si>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</si>
  <si>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</si>
  <si>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</si>
  <si>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</si>
  <si>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</si>
  <si>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</si>
  <si>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</si>
  <si>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</si>
  <si>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</si>
  <si>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</si>
  <si>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</si>
  <si>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</si>
  <si>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</si>
  <si>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</si>
  <si>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</si>
  <si>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</si>
  <si>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</si>
  <si>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</si>
  <si>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</si>
  <si>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</si>
  <si>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</si>
  <si>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</si>
  <si>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</si>
  <si>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</si>
  <si>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</si>
  <si>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</si>
  <si>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</si>
  <si>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</si>
  <si>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</si>
  <si>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</si>
  <si>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</si>
  <si>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</si>
  <si>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</si>
  <si>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</si>
  <si>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</si>
  <si>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</si>
  <si>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</si>
  <si>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</si>
  <si>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</si>
  <si>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</si>
  <si>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</si>
  <si>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</si>
  <si>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</si>
  <si>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</si>
  <si>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</si>
  <si>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</si>
  <si>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</si>
  <si>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</si>
  <si>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</si>
  <si>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</si>
  <si>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</si>
  <si>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</si>
  <si>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</si>
  <si>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</si>
  <si>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</si>
  <si>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</si>
  <si>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</si>
  <si>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</si>
  <si>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</si>
  <si>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</si>
  <si>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</si>
  <si>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</si>
  <si>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</si>
  <si>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</si>
  <si>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</si>
  <si>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</si>
  <si>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</si>
  <si>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</si>
  <si>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</si>
  <si>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</si>
  <si>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</si>
  <si>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</si>
  <si>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</si>
  <si>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</si>
  <si>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</si>
  <si>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</si>
  <si>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</si>
  <si>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</si>
  <si>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</si>
  <si>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</si>
  <si>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</si>
  <si>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</si>
  <si>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</si>
  <si>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</si>
  <si>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</si>
  <si>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</si>
  <si>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</si>
  <si>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</si>
  <si>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</si>
  <si>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</si>
  <si>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</si>
  <si>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</si>
  <si>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</si>
  <si>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</si>
  <si>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</si>
  <si>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</si>
  <si>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</si>
  <si>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</si>
  <si>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</si>
  <si>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</si>
  <si>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</si>
  <si>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</si>
  <si>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</si>
  <si>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</si>
  <si>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</si>
  <si>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</si>
  <si>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</si>
  <si>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</si>
  <si>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</si>
  <si>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</si>
  <si>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</si>
  <si>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</si>
  <si>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</si>
  <si>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</si>
  <si>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</si>
  <si>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</si>
  <si>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</si>
  <si>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</si>
  <si>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</si>
  <si>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</si>
  <si>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</si>
  <si>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</si>
  <si>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</si>
  <si>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</si>
  <si>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</si>
  <si>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</si>
  <si>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</si>
  <si>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</si>
  <si>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</si>
  <si>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</si>
  <si>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</si>
  <si>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</si>
  <si>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</si>
  <si>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</si>
  <si>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</si>
  <si>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</si>
  <si>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</si>
  <si>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</si>
  <si>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</si>
  <si>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</si>
  <si>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</si>
  <si>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</si>
  <si>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</si>
  <si>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</si>
  <si>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</si>
  <si>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</si>
  <si>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</si>
  <si>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</si>
  <si>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</si>
  <si>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</si>
  <si>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</si>
  <si>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</si>
  <si>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</si>
  <si>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</si>
  <si>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</si>
  <si>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</si>
  <si>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</si>
  <si>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</si>
  <si>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</si>
  <si>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</si>
  <si>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</si>
  <si>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</si>
  <si>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</si>
  <si>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</si>
  <si>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</si>
  <si>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</si>
  <si>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</si>
  <si>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</si>
  <si>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</si>
  <si>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</si>
  <si>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</si>
  <si>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</si>
  <si>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</si>
  <si>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</si>
  <si>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</si>
  <si>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</si>
  <si>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</si>
  <si>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</si>
  <si>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</si>
  <si>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</si>
  <si>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</si>
  <si>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</si>
  <si>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</si>
  <si>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</si>
  <si>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</si>
  <si>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</si>
  <si>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</si>
  <si>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</si>
  <si>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</si>
  <si>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</si>
  <si>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</si>
  <si>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</si>
  <si>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</si>
  <si>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</si>
  <si>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</si>
  <si>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</si>
  <si>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</si>
  <si>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</si>
  <si>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</si>
  <si>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</si>
  <si>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</si>
  <si>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</si>
  <si>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</si>
  <si>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</si>
  <si>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</si>
  <si>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</si>
  <si>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</si>
  <si>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</si>
  <si>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</si>
  <si>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</si>
  <si>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</si>
  <si>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</si>
  <si>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</si>
  <si>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</si>
  <si>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</si>
  <si>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</si>
  <si>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</si>
  <si>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</si>
  <si>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</si>
  <si>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</si>
  <si>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</si>
  <si>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</si>
  <si>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</si>
  <si>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</si>
  <si>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</si>
  <si>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</si>
  <si>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</si>
  <si>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</si>
  <si>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</si>
  <si>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</si>
  <si>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</si>
  <si>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</si>
  <si>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</si>
  <si>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</si>
  <si>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</si>
  <si>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</si>
  <si>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</si>
  <si>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</si>
  <si>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</si>
  <si>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</si>
  <si>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</si>
  <si>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</si>
  <si>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</si>
  <si>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</si>
  <si>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</si>
  <si>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</si>
  <si>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</si>
  <si>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</si>
  <si>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</si>
  <si>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</si>
  <si>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</si>
  <si>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</si>
  <si>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</si>
  <si>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</si>
  <si>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</si>
  <si>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</si>
  <si>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</si>
  <si>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</si>
  <si>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</si>
  <si>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</si>
  <si>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</si>
  <si>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</si>
  <si>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</si>
  <si>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</si>
  <si>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</si>
  <si>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</si>
  <si>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</si>
  <si>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</si>
  <si>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</si>
  <si>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</si>
  <si>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</si>
  <si>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</si>
  <si>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</si>
  <si>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</si>
  <si>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</si>
  <si>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</si>
  <si>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</si>
  <si>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</si>
  <si>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</si>
  <si>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</si>
  <si>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</si>
  <si>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</si>
  <si>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</si>
  <si>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</si>
  <si>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</si>
  <si>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</si>
  <si>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</si>
  <si>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</si>
  <si>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</si>
  <si>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</si>
  <si>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</si>
  <si>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</si>
  <si>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</si>
  <si>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</si>
  <si>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</si>
  <si>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</si>
  <si>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</si>
  <si>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</si>
  <si>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</si>
  <si>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</si>
  <si>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</si>
  <si>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</si>
  <si>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</si>
  <si>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</si>
  <si>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</si>
  <si>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</si>
  <si>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</si>
  <si>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</si>
  <si>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</si>
  <si>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</si>
  <si>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</si>
  <si>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</si>
  <si>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</si>
  <si>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</si>
  <si>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</si>
  <si>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</si>
  <si>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</si>
  <si>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</si>
  <si>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</si>
  <si>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</si>
  <si>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</si>
  <si>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</si>
  <si>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</si>
  <si>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</si>
  <si>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</si>
  <si>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</si>
  <si>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</si>
  <si>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</si>
  <si>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</si>
  <si>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</si>
  <si>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</si>
  <si>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</si>
  <si>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</si>
  <si>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</si>
  <si>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</si>
  <si>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</si>
  <si>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</si>
  <si>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</si>
  <si>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</si>
  <si>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</si>
  <si>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</si>
  <si>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</si>
  <si>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</si>
  <si>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</si>
  <si>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</si>
  <si>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</si>
  <si>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</si>
  <si>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</si>
  <si>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</si>
  <si>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</si>
  <si>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</si>
  <si>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</si>
  <si>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</si>
  <si>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</si>
  <si>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</si>
  <si>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</si>
  <si>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</si>
  <si>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</si>
  <si>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</si>
  <si>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</si>
  <si>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</si>
  <si>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</si>
  <si>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</si>
  <si>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</si>
  <si>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</si>
  <si>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</si>
  <si>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</si>
  <si>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</si>
  <si>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</si>
  <si>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</si>
  <si>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</si>
  <si>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</si>
  <si>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</si>
  <si>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</si>
  <si>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</si>
  <si>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</si>
  <si>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</si>
  <si>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</si>
  <si>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</si>
  <si>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</si>
  <si>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</si>
  <si>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</si>
  <si>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</si>
  <si>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</si>
  <si>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</si>
  <si>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</si>
  <si>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</si>
  <si>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</si>
  <si>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</si>
  <si>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</si>
  <si>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</si>
  <si>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</si>
  <si>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</si>
  <si>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</si>
  <si>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</si>
  <si>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</si>
  <si>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</si>
  <si>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</si>
  <si>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</si>
  <si>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</si>
  <si>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</si>
  <si>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</si>
  <si>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</si>
  <si>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</si>
  <si>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</si>
  <si>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</si>
  <si>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</si>
  <si>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</si>
  <si>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</si>
  <si>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</si>
  <si>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</si>
  <si>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</si>
  <si>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</si>
  <si>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</si>
  <si>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</si>
  <si>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</si>
  <si>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</si>
  <si>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</si>
  <si>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</si>
  <si>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</si>
  <si>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</si>
  <si>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</si>
  <si>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</si>
  <si>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</si>
  <si>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</si>
  <si>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</si>
  <si>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</si>
  <si>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</si>
  <si>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</si>
  <si>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</si>
  <si>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</si>
  <si>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</si>
  <si>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</si>
  <si>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</si>
  <si>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</si>
  <si>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</si>
  <si>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</si>
  <si>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</si>
  <si>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</si>
  <si>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</si>
  <si>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</si>
  <si>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</si>
  <si>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</si>
  <si>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</si>
  <si>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</si>
  <si>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</si>
  <si>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</si>
  <si>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</si>
  <si>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</si>
  <si>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</si>
  <si>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</si>
  <si>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</si>
  <si>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</si>
  <si>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</si>
  <si>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</si>
  <si>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</si>
  <si>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</si>
  <si>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</si>
  <si>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</si>
  <si>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</si>
  <si>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</si>
  <si>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</si>
  <si>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</si>
  <si>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</si>
  <si>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</si>
  <si>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</si>
  <si>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</si>
  <si>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</si>
  <si>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</si>
  <si>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</si>
  <si>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</si>
  <si>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</si>
  <si>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</si>
  <si>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</si>
  <si>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</si>
  <si>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</si>
  <si>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</si>
  <si>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</si>
  <si>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</si>
  <si>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</si>
  <si>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</si>
  <si>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</si>
  <si>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</si>
  <si>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</si>
  <si>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</si>
  <si>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</si>
  <si>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</si>
  <si>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</si>
  <si>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</si>
  <si>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</si>
  <si>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</si>
  <si>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</si>
  <si>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</si>
  <si>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</si>
  <si>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</si>
  <si>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</si>
  <si>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</si>
  <si>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</si>
  <si>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</si>
  <si>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</si>
  <si>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</si>
  <si>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</si>
  <si>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</si>
  <si>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</si>
  <si>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</si>
  <si>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</si>
  <si>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</si>
  <si>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</si>
  <si>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</si>
  <si>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</si>
  <si>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</si>
  <si>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</si>
  <si>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</si>
  <si>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</si>
  <si>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</si>
  <si>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</si>
  <si>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</si>
  <si>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</si>
  <si>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</si>
  <si>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</si>
  <si>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</si>
  <si>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</si>
  <si>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</si>
  <si>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</si>
  <si>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</si>
  <si>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</si>
  <si>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</si>
  <si>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</si>
  <si>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</si>
  <si>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</si>
  <si>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</si>
  <si>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</si>
  <si>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</si>
  <si>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</si>
  <si>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</si>
  <si>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</si>
  <si>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</si>
  <si>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</si>
  <si>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</si>
  <si>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</si>
  <si>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</si>
  <si>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</si>
  <si>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</si>
  <si>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</si>
  <si>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</si>
  <si>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</si>
  <si>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</si>
  <si>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</si>
  <si>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</si>
  <si>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</si>
  <si>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</si>
  <si>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</si>
  <si>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</si>
  <si>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</si>
  <si>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</si>
  <si>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</si>
  <si>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</si>
  <si>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</si>
  <si>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</si>
  <si>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</si>
  <si>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</si>
  <si>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</si>
  <si>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</si>
  <si>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</si>
  <si>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</si>
  <si>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</si>
  <si>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</si>
  <si>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</si>
  <si>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</si>
  <si>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</si>
  <si>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</si>
  <si>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</si>
  <si>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</si>
  <si>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</si>
  <si>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</si>
  <si>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</si>
  <si>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</si>
  <si>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</si>
  <si>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</si>
  <si>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</si>
  <si>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</si>
  <si>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</si>
  <si>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</si>
  <si>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</si>
  <si>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</si>
  <si>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</si>
  <si>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</si>
  <si>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</si>
  <si>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</si>
  <si>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</si>
  <si>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</si>
  <si>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</si>
  <si>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</si>
  <si>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</si>
  <si>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</si>
  <si>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</si>
  <si>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</si>
  <si>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</si>
  <si>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</si>
  <si>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</si>
  <si>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</si>
  <si>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</si>
  <si>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</si>
  <si>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</si>
  <si>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</si>
  <si>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</si>
  <si>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</si>
  <si>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</si>
  <si>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</si>
  <si>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</si>
  <si>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</si>
  <si>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</si>
  <si>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</si>
  <si>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</si>
  <si>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</si>
  <si>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</si>
  <si>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</si>
  <si>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</si>
  <si>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</si>
  <si>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</si>
  <si>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</si>
  <si>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</si>
  <si>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</si>
  <si>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</si>
  <si>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</si>
  <si>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</si>
  <si>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</si>
  <si>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</si>
  <si>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</si>
  <si>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</si>
  <si>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</si>
  <si>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</si>
  <si>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</si>
  <si>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</si>
  <si>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</si>
  <si>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</si>
  <si>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</si>
  <si>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</si>
  <si>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</si>
  <si>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</si>
  <si>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</si>
  <si>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</si>
  <si>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</si>
  <si>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</si>
  <si>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</si>
  <si>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</si>
  <si>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</si>
  <si>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</si>
  <si>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</si>
  <si>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</si>
  <si>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</si>
  <si>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</si>
  <si>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</si>
  <si>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</si>
  <si>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</si>
  <si>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</si>
  <si>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</si>
  <si>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</si>
  <si>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</si>
  <si>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</si>
  <si>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</si>
  <si>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</si>
  <si>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</si>
  <si>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</si>
  <si>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</si>
  <si>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</si>
  <si>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</si>
  <si>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</si>
  <si>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</si>
  <si>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</si>
  <si>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</si>
  <si>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</si>
  <si>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</si>
  <si>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</si>
  <si>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</si>
  <si>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</si>
  <si>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</si>
  <si>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</si>
  <si>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</si>
  <si>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</si>
  <si>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</si>
  <si>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</si>
  <si>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</si>
  <si>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</si>
  <si>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</si>
  <si>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</si>
  <si>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</si>
  <si>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</si>
  <si>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</si>
  <si>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</si>
  <si>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</si>
  <si>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</si>
  <si>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</si>
  <si>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</si>
  <si>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</si>
  <si>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</si>
  <si>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</si>
  <si>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</si>
  <si>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</si>
  <si>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</si>
  <si>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</si>
  <si>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</si>
  <si>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</si>
  <si>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</si>
  <si>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</si>
  <si>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</si>
  <si>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</si>
  <si>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</si>
  <si>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</si>
  <si>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</si>
  <si>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</si>
  <si>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</si>
  <si>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</si>
  <si>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</si>
  <si>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</si>
  <si>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</si>
  <si>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</si>
  <si>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</si>
  <si>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</si>
  <si>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</si>
  <si>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</si>
  <si>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</si>
  <si>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</si>
  <si>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</si>
  <si>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</si>
  <si>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</si>
  <si>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</si>
  <si>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</si>
  <si>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</si>
  <si>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</si>
  <si>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</si>
  <si>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</si>
  <si>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</si>
  <si>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</si>
  <si>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</si>
  <si>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</si>
  <si>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</si>
  <si>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</si>
  <si>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</si>
  <si>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</si>
  <si>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</si>
  <si>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</si>
  <si>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</si>
  <si>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</si>
  <si>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</si>
  <si>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</si>
  <si>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</si>
  <si>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</si>
  <si>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</si>
  <si>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</si>
  <si>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</si>
  <si>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</si>
  <si>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</si>
  <si>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</si>
  <si>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</si>
  <si>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</si>
  <si>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</si>
  <si>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</si>
  <si>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</si>
  <si>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</si>
  <si>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</si>
  <si>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</si>
  <si>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</si>
  <si>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</si>
  <si>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</si>
  <si>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</si>
  <si>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</si>
  <si>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</si>
  <si>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</si>
  <si>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</si>
  <si>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</si>
  <si>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</si>
  <si>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</si>
  <si>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</si>
  <si>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</si>
  <si>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</si>
  <si>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</si>
  <si>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</si>
  <si>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</si>
  <si>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</si>
  <si>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</si>
  <si>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</si>
  <si>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</si>
  <si>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</si>
  <si>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</si>
  <si>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</si>
  <si>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</si>
  <si>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</si>
  <si>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</si>
  <si>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</si>
  <si>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</si>
  <si>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</si>
  <si>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</si>
  <si>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</si>
  <si>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</si>
  <si>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</si>
  <si>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</si>
  <si>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</si>
  <si>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</si>
  <si>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</si>
  <si>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</si>
  <si>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</si>
  <si>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</si>
  <si>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</si>
  <si>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</si>
  <si>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</si>
  <si>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</si>
  <si>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</si>
  <si>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</si>
  <si>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</si>
  <si>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</si>
  <si>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</si>
  <si>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</si>
  <si>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</si>
  <si>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</si>
  <si>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</si>
  <si>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</si>
  <si>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</si>
  <si>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</si>
  <si>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</si>
  <si>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</si>
  <si>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</si>
  <si>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</si>
  <si>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</si>
  <si>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</si>
  <si>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</si>
  <si>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</si>
  <si>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</si>
  <si>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</si>
  <si>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</si>
  <si>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</si>
  <si>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</si>
  <si>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</si>
  <si>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</si>
  <si>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</si>
  <si>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</si>
  <si>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</si>
  <si>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</si>
  <si>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</si>
  <si>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</si>
  <si>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</si>
  <si>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</si>
  <si>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</si>
  <si>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</si>
  <si>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</si>
  <si>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</si>
  <si>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</si>
  <si>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</si>
  <si>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</si>
  <si>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</si>
  <si>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</si>
  <si>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</si>
  <si>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</si>
  <si>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</si>
  <si>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</si>
  <si>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</si>
  <si>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</si>
  <si>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</si>
  <si>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</si>
  <si>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</si>
  <si>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</si>
  <si>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</si>
  <si>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</si>
  <si>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</si>
  <si>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</si>
  <si>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</si>
  <si>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</si>
  <si>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</si>
  <si>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</si>
  <si>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</si>
  <si>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</si>
  <si>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</si>
  <si>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</si>
  <si>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</si>
  <si>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</si>
  <si>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</si>
  <si>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</si>
  <si>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</si>
  <si>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</si>
  <si>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</si>
  <si>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</si>
  <si>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</si>
  <si>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</si>
  <si>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</si>
  <si>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</si>
  <si>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</si>
  <si>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</si>
  <si>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</si>
  <si>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</si>
  <si>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</si>
  <si>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</si>
  <si>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</si>
  <si>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</si>
  <si>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</si>
  <si>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</si>
  <si>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</si>
  <si>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</si>
  <si>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</si>
  <si>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</si>
  <si>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</si>
  <si>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</si>
  <si>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</si>
  <si>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</si>
  <si>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</si>
  <si>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</si>
  <si>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</si>
  <si>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</si>
  <si>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</si>
  <si>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</si>
  <si>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</si>
  <si>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</si>
  <si>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</si>
  <si>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</si>
  <si>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</si>
  <si>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</si>
  <si>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</si>
  <si>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</si>
  <si>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</si>
  <si>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</si>
  <si>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</si>
  <si>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</si>
  <si>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</si>
  <si>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</si>
  <si>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</si>
  <si>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</si>
  <si>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</si>
  <si>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</si>
  <si>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</si>
  <si>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</si>
  <si>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</si>
  <si>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</si>
  <si>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</si>
  <si>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</si>
  <si>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</si>
  <si>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</si>
  <si>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</si>
  <si>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</si>
  <si>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</si>
  <si>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</si>
  <si>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</si>
  <si>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</si>
  <si>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</si>
  <si>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</si>
  <si>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</si>
  <si>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</si>
  <si>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</si>
  <si>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</si>
  <si>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</si>
  <si>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</si>
  <si>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</si>
  <si>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</si>
  <si>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</si>
  <si>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</si>
  <si>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</si>
  <si>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</si>
  <si>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</si>
  <si>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</si>
  <si>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</si>
  <si>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</si>
  <si>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</si>
  <si>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</si>
  <si>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</si>
  <si>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</si>
  <si>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</si>
  <si>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</si>
  <si>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</si>
  <si>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</si>
  <si>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</si>
  <si>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</si>
  <si>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</si>
  <si>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</si>
  <si>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</si>
  <si>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</si>
  <si>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</si>
  <si>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</si>
  <si>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</si>
  <si>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</si>
  <si>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</si>
  <si>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</si>
  <si>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</si>
  <si>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</si>
  <si>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</si>
  <si>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</si>
  <si>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</si>
  <si>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</si>
  <si>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</si>
  <si>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</si>
  <si>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</si>
  <si>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</si>
  <si>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</si>
  <si>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</si>
  <si>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</si>
  <si>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</si>
  <si>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</si>
  <si>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</si>
  <si>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</si>
  <si>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</si>
  <si>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</si>
  <si>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</si>
  <si>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</si>
  <si>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</si>
  <si>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</si>
  <si>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</si>
  <si>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</si>
  <si>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</si>
  <si>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</si>
  <si>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</si>
  <si>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</si>
  <si>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</si>
  <si>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</si>
  <si>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</si>
  <si>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</si>
  <si>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</si>
  <si>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</si>
  <si>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</si>
  <si>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</si>
  <si>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</si>
  <si>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</si>
  <si>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</si>
  <si>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</si>
  <si>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</si>
  <si>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</si>
  <si>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</si>
  <si>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</si>
  <si>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</si>
  <si>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</si>
  <si>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</si>
  <si>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</si>
  <si>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</si>
  <si>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</si>
  <si>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</si>
  <si>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</si>
  <si>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</si>
  <si>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</si>
  <si>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</si>
  <si>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</si>
  <si>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</si>
  <si>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</si>
  <si>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</si>
  <si>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</si>
  <si>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</si>
  <si>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</si>
  <si>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</si>
  <si>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</si>
  <si>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</si>
  <si>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</si>
  <si>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</si>
  <si>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</si>
  <si>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</si>
  <si>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</si>
  <si>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</si>
  <si>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</si>
  <si>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</si>
  <si>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</si>
  <si>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</si>
  <si>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</si>
  <si>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</si>
  <si>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</si>
  <si>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</si>
  <si>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</si>
  <si>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</si>
  <si>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</si>
  <si>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</si>
  <si>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</si>
  <si>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</si>
  <si>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</si>
  <si>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</si>
  <si>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</si>
  <si>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</si>
  <si>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</si>
  <si>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</si>
  <si>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</si>
  <si>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</si>
  <si>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</si>
  <si>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</si>
  <si>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</si>
  <si>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</si>
  <si>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</si>
  <si>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</si>
  <si>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</si>
  <si>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</si>
  <si>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</si>
  <si>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</si>
  <si>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</si>
  <si>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</si>
  <si>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</si>
  <si>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</si>
  <si>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</si>
  <si>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</si>
  <si>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</si>
  <si>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</si>
  <si>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</si>
  <si>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</si>
  <si>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</si>
  <si>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</si>
  <si>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</si>
  <si>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</si>
  <si>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</si>
  <si>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</si>
  <si>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</si>
  <si>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</si>
  <si>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</si>
  <si>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</si>
  <si>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</si>
  <si>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</si>
  <si>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</si>
  <si>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</si>
  <si>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</si>
  <si>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</si>
  <si>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</si>
  <si>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</si>
  <si>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</si>
  <si>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</si>
  <si>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</si>
  <si>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</si>
  <si>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</si>
  <si>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</si>
  <si>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</si>
  <si>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</si>
  <si>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</si>
  <si>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</si>
  <si>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</si>
  <si>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</si>
  <si>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</si>
  <si>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</si>
  <si>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</si>
  <si>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</si>
  <si>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</si>
  <si>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</si>
  <si>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</si>
  <si>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</si>
  <si>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</si>
  <si>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</si>
  <si>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</si>
  <si>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</si>
  <si>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</si>
  <si>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</si>
  <si>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</si>
  <si>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</si>
  <si>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</si>
  <si>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</si>
  <si>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</si>
  <si>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</si>
  <si>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</si>
  <si>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</si>
  <si>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</si>
  <si>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</si>
  <si>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</si>
  <si>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</si>
  <si>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</si>
  <si>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</si>
  <si>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</si>
  <si>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</si>
  <si>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</si>
  <si>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</si>
  <si>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</si>
  <si>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</si>
  <si>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</si>
  <si>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</si>
  <si>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</si>
  <si>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</si>
  <si>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</si>
  <si>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</si>
  <si>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</si>
  <si>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</si>
  <si>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</si>
  <si>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</si>
  <si>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</si>
  <si>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</si>
  <si>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</si>
  <si>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</si>
  <si>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</si>
  <si>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</si>
  <si>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</si>
  <si>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</si>
  <si>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</si>
  <si>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</si>
  <si>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</si>
  <si>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</si>
  <si>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</si>
  <si>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</si>
  <si>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</si>
  <si>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</si>
  <si>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</si>
  <si>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</si>
  <si>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</si>
  <si>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</si>
  <si>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</si>
  <si>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</si>
  <si>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</si>
  <si>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</si>
  <si>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</si>
  <si>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</si>
  <si>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</si>
  <si>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</si>
  <si>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</si>
  <si>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</si>
  <si>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</si>
  <si>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</si>
  <si>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</si>
  <si>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</si>
  <si>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</si>
  <si>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</si>
  <si>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</si>
  <si>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</si>
  <si>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</si>
  <si>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</si>
  <si>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</si>
  <si>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</si>
  <si>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</si>
  <si>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</si>
  <si>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</si>
  <si>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</si>
  <si>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</si>
  <si>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</si>
  <si>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</si>
  <si>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</si>
  <si>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</si>
  <si>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</si>
  <si>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</si>
  <si>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</si>
  <si>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</si>
  <si>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</si>
  <si>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</si>
  <si>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</si>
  <si>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</si>
  <si>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</si>
  <si>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</si>
  <si>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</si>
  <si>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</si>
  <si>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</si>
  <si>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</si>
  <si>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</si>
  <si>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</si>
  <si>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</si>
  <si>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</si>
  <si>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</si>
  <si>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</si>
  <si>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</si>
  <si>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</si>
  <si>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</si>
  <si>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</si>
  <si>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</si>
  <si>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</si>
  <si>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</si>
  <si>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</si>
  <si>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</si>
  <si>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</si>
  <si>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</si>
  <si>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</si>
  <si>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</si>
  <si>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</si>
  <si>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</si>
  <si>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</si>
  <si>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</si>
  <si>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</si>
  <si>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</si>
  <si>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</si>
  <si>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</si>
  <si>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</si>
  <si>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</si>
  <si>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</si>
  <si>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</si>
  <si>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</si>
  <si>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</si>
  <si>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</si>
  <si>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</si>
  <si>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</si>
  <si>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</si>
  <si>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</si>
  <si>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</si>
  <si>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</si>
  <si>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</si>
  <si>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</si>
  <si>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</si>
  <si>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</si>
  <si>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</si>
  <si>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</si>
  <si>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</si>
  <si>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</si>
  <si>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</si>
  <si>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</si>
  <si>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</si>
  <si>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</si>
  <si>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</si>
  <si>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</si>
  <si>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</si>
  <si>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</si>
  <si>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</si>
  <si>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</si>
  <si>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</si>
  <si>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</si>
  <si>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</si>
  <si>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</si>
  <si>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</si>
  <si>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</si>
  <si>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</si>
  <si>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</si>
  <si>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</si>
  <si>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</si>
  <si>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</si>
  <si>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</si>
  <si>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</si>
  <si>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</si>
  <si>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</si>
  <si>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</si>
  <si>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</si>
  <si>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</si>
  <si>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</si>
  <si>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</si>
  <si>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</si>
  <si>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</si>
  <si>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</si>
  <si>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</si>
  <si>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</si>
  <si>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</si>
  <si>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</si>
  <si>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</si>
  <si>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</si>
  <si>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</si>
  <si>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</si>
  <si>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</si>
  <si>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</si>
  <si>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</si>
  <si>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</si>
  <si>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</si>
  <si>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</si>
  <si>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</si>
  <si>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</si>
  <si>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</si>
  <si>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</si>
  <si>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</si>
  <si>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</si>
  <si>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</si>
  <si>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</si>
  <si>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</si>
  <si>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</si>
  <si>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</si>
  <si>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</si>
  <si>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</si>
  <si>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</si>
  <si>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</si>
  <si>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</si>
  <si>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</si>
  <si>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</si>
  <si>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</si>
  <si>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</si>
  <si>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</si>
  <si>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</si>
  <si>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</si>
  <si>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</si>
  <si>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</si>
  <si>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</si>
  <si>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</si>
  <si>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</si>
  <si>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</si>
  <si>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</si>
  <si>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</si>
  <si>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</si>
  <si>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</si>
  <si>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</si>
  <si>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</si>
  <si>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</si>
  <si>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</si>
  <si>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</si>
  <si>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</si>
  <si>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</si>
  <si>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</si>
  <si>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</si>
  <si>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</si>
  <si>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</si>
  <si>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</si>
  <si>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</si>
  <si>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</si>
  <si>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</si>
  <si>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</si>
  <si>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</si>
  <si>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</si>
  <si>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</si>
  <si>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</si>
  <si>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</si>
  <si>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</si>
  <si>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</si>
  <si>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</si>
  <si>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</si>
  <si>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</si>
  <si>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</si>
  <si>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</si>
  <si>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</si>
  <si>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</si>
  <si>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</si>
  <si>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</si>
  <si>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</si>
  <si>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</si>
  <si>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</si>
  <si>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</si>
  <si>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</si>
  <si>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</si>
  <si>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</si>
  <si>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</si>
  <si>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</si>
  <si>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</si>
  <si>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</si>
  <si>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</si>
  <si>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</si>
  <si>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</si>
  <si>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</si>
  <si>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</si>
  <si>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</si>
  <si>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</si>
  <si>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</si>
  <si>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</si>
  <si>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</si>
  <si>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</si>
  <si>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</si>
  <si>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</si>
  <si>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</si>
  <si>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</si>
  <si>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</si>
  <si>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</si>
  <si>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</si>
  <si>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</si>
  <si>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</si>
  <si>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</si>
  <si>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</si>
  <si>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</si>
  <si>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</si>
  <si>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</si>
  <si>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</si>
  <si>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</si>
  <si>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</si>
  <si>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</si>
  <si>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</si>
  <si>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</si>
  <si>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</si>
  <si>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</si>
  <si>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</si>
  <si>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</si>
  <si>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</si>
  <si>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</si>
  <si>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</si>
  <si>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</si>
  <si>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</si>
  <si>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</si>
  <si>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</si>
  <si>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</si>
  <si>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</si>
  <si>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</si>
  <si>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</si>
  <si>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</si>
  <si>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</si>
  <si>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</si>
  <si>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</si>
  <si>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</si>
  <si>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</si>
  <si>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</si>
  <si>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</si>
  <si>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</si>
  <si>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</si>
  <si>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</si>
  <si>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</si>
  <si>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</si>
  <si>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</si>
  <si>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</si>
  <si>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</si>
  <si>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</si>
  <si>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</si>
  <si>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</si>
  <si>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</si>
  <si>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</si>
  <si>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</si>
  <si>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</si>
  <si>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</si>
  <si>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</si>
  <si>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</si>
  <si>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</si>
  <si>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</si>
  <si>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</si>
  <si>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</si>
  <si>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</si>
  <si>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</si>
  <si>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</si>
  <si>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</si>
  <si>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</si>
  <si>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</si>
  <si>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</si>
  <si>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</si>
  <si>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</si>
  <si>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</si>
  <si>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</si>
  <si>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</si>
  <si>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</si>
  <si>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</si>
  <si>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</si>
  <si>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</si>
  <si>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</si>
  <si>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</si>
  <si>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</si>
  <si>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</si>
  <si>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</si>
  <si>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</si>
  <si>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</si>
  <si>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</si>
  <si>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</si>
  <si>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</si>
  <si>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</si>
  <si>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</si>
  <si>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</si>
  <si>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</si>
  <si>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</si>
  <si>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</si>
  <si>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</si>
  <si>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</si>
  <si>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</si>
  <si>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</si>
  <si>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</si>
  <si>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</si>
  <si>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</si>
  <si>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</si>
  <si>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</si>
  <si>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</si>
  <si>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</si>
  <si>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</si>
  <si>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</si>
  <si>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</si>
  <si>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</si>
  <si>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</si>
  <si>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</si>
  <si>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</si>
  <si>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</si>
  <si>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</si>
  <si>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</si>
  <si>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</si>
  <si>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</si>
  <si>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</si>
  <si>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</si>
  <si>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</si>
  <si>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</si>
  <si>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</si>
  <si>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</si>
  <si>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</si>
  <si>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</si>
  <si>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</si>
  <si>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</si>
  <si>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</si>
  <si>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</si>
  <si>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</si>
  <si>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</si>
  <si>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</si>
  <si>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</si>
  <si>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</si>
  <si>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</si>
  <si>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</si>
  <si>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</si>
  <si>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</si>
  <si>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</si>
  <si>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</si>
  <si>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</si>
  <si>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</si>
  <si>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</si>
  <si>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</si>
  <si>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</si>
  <si>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</si>
  <si>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</si>
  <si>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</si>
  <si>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</si>
  <si>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</si>
  <si>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</si>
  <si>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</si>
  <si>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</si>
  <si>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</si>
  <si>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</si>
  <si>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</si>
  <si>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</si>
  <si>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</si>
  <si>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</si>
  <si>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</si>
  <si>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</si>
  <si>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</si>
  <si>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</si>
  <si>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</si>
  <si>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</si>
  <si>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</si>
  <si>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</si>
  <si>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</si>
  <si>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</si>
  <si>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</si>
  <si>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</si>
  <si>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</si>
  <si>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</si>
  <si>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</si>
  <si>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</si>
  <si>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</si>
  <si>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</si>
  <si>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</si>
  <si>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</si>
  <si>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</si>
  <si>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</si>
  <si>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</si>
  <si>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</si>
  <si>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</si>
  <si>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</si>
  <si>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</si>
  <si>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</si>
  <si>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</si>
  <si>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</si>
  <si>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</si>
  <si>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</si>
  <si>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</si>
  <si>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</si>
  <si>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</si>
  <si>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</si>
  <si>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</si>
  <si>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</si>
  <si>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</si>
  <si>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</si>
  <si>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</si>
  <si>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</si>
  <si>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</si>
  <si>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</si>
  <si>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</si>
  <si>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</si>
  <si>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</si>
  <si>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</si>
  <si>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</si>
  <si>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</si>
  <si>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</si>
  <si>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</si>
  <si>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</si>
  <si>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</si>
  <si>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</si>
  <si>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</si>
  <si>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</si>
  <si>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</si>
  <si>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</si>
  <si>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</si>
  <si>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</si>
  <si>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</si>
  <si>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</si>
  <si>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</si>
  <si>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</si>
  <si>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</si>
  <si>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</si>
  <si>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</si>
  <si>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</si>
  <si>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</si>
  <si>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</si>
  <si>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</si>
  <si>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</si>
  <si>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</si>
  <si>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</si>
  <si>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</si>
  <si>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</si>
  <si>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</si>
  <si>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</si>
  <si>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</si>
  <si>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</si>
  <si>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</si>
  <si>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</si>
  <si>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</si>
  <si>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</si>
  <si>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</si>
  <si>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</si>
  <si>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</si>
  <si>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</si>
  <si>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</si>
  <si>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</si>
  <si>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</si>
  <si>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</si>
  <si>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</si>
  <si>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</si>
  <si>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</si>
  <si>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</si>
  <si>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</si>
  <si>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</si>
  <si>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</si>
  <si>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</si>
  <si>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</si>
  <si>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</si>
  <si>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</si>
  <si>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</si>
  <si>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</si>
  <si>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</si>
  <si>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</si>
  <si>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</si>
  <si>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</si>
  <si>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</si>
  <si>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</si>
  <si>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</si>
  <si>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</si>
  <si>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</si>
  <si>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</si>
  <si>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</si>
  <si>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</si>
  <si>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</si>
  <si>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</si>
  <si>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</si>
  <si>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</si>
  <si>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</si>
  <si>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</si>
  <si>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</si>
  <si>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</si>
  <si>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</si>
  <si>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</si>
  <si>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</si>
  <si>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</si>
  <si>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</si>
  <si>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</si>
  <si>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</si>
  <si>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</si>
  <si>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</si>
  <si>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</si>
  <si>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</si>
  <si>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</si>
  <si>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</si>
  <si>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</si>
  <si>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</si>
  <si>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</si>
  <si>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</si>
  <si>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</si>
  <si>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</si>
  <si>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</si>
  <si>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</si>
  <si>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</si>
  <si>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</si>
  <si>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</si>
  <si>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</si>
  <si>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</si>
  <si>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</si>
  <si>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</si>
  <si>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</si>
  <si>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</si>
  <si>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</si>
  <si>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</si>
  <si>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</si>
  <si>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</si>
  <si>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</si>
  <si>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</si>
  <si>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</si>
  <si>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</si>
  <si>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</si>
  <si>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</si>
  <si>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</si>
  <si>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</si>
  <si>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</si>
  <si>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</si>
  <si>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</si>
  <si>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</si>
  <si>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</si>
  <si>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</si>
  <si>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</si>
  <si>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</si>
  <si>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</si>
  <si>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</si>
  <si>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</si>
  <si>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</si>
  <si>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</si>
  <si>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</si>
  <si>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</si>
  <si>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</si>
  <si>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</si>
  <si>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</si>
  <si>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</si>
  <si>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</si>
  <si>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</si>
  <si>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</si>
  <si>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</si>
  <si>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</si>
  <si>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</si>
  <si>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</si>
  <si>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</si>
  <si>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</si>
  <si>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</si>
  <si>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</si>
  <si>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</si>
  <si>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</si>
  <si>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</si>
  <si>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</si>
  <si>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</si>
  <si>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</si>
  <si>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</si>
  <si>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</si>
  <si>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</si>
  <si>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</si>
  <si>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</si>
  <si>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</si>
  <si>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</si>
  <si>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</si>
  <si>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</si>
  <si>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</si>
  <si>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</si>
  <si>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</si>
  <si>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</si>
  <si>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</si>
  <si>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</si>
  <si>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</si>
  <si>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</si>
  <si>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</si>
  <si>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</si>
  <si>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</si>
  <si>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</si>
  <si>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</si>
  <si>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</si>
  <si>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</si>
  <si>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</si>
  <si>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</si>
  <si>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</si>
  <si>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</si>
  <si>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</si>
  <si>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</si>
  <si>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</si>
  <si>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</si>
  <si>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</si>
  <si>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</si>
  <si>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</si>
  <si>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</si>
  <si>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</si>
  <si>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</si>
  <si>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</si>
  <si>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</si>
  <si>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</si>
  <si>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</si>
  <si>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</si>
  <si>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</si>
  <si>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</si>
  <si>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</si>
  <si>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</si>
  <si>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</si>
  <si>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</si>
  <si>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</si>
  <si>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</si>
  <si>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</si>
  <si>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</si>
  <si>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</si>
  <si>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</si>
  <si>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</si>
  <si>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</si>
  <si>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</si>
  <si>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</si>
  <si>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</si>
  <si>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</si>
  <si>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</si>
  <si>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</si>
  <si>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</si>
  <si>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</si>
  <si>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</si>
  <si>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</si>
  <si>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</si>
  <si>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</si>
  <si>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</si>
  <si>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</si>
  <si>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</si>
  <si>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</si>
  <si>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</si>
  <si>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</si>
  <si>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</si>
  <si>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</si>
  <si>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</si>
  <si>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</si>
  <si>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</si>
  <si>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</si>
  <si>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</si>
  <si>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</si>
  <si>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</si>
  <si>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</si>
  <si>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</si>
  <si>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</si>
  <si>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</si>
  <si>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</si>
  <si>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</si>
  <si>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</si>
  <si>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</si>
  <si>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</si>
  <si>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</si>
  <si>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</si>
  <si>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</si>
  <si>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</si>
  <si>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</si>
  <si>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</si>
  <si>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</si>
  <si>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</si>
  <si>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</si>
  <si>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</si>
  <si>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</si>
  <si>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</si>
  <si>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</si>
  <si>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</si>
  <si>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</si>
  <si>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</si>
  <si>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</si>
  <si>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</si>
  <si>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</si>
  <si>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</si>
  <si>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</si>
  <si>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</si>
  <si>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</si>
  <si>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</si>
  <si>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</si>
  <si>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</si>
  <si>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</si>
  <si>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</si>
  <si>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</si>
  <si>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</si>
  <si>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</si>
  <si>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</si>
  <si>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</si>
  <si>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</si>
  <si>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</si>
  <si>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</si>
  <si>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</si>
  <si>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</si>
  <si>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</si>
  <si>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</si>
  <si>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</si>
  <si>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</si>
  <si>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</si>
  <si>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</si>
  <si>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</si>
  <si>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</si>
  <si>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</si>
  <si>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</si>
  <si>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</si>
  <si>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</si>
  <si>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</si>
  <si>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</si>
  <si>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</si>
  <si>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</si>
  <si>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</si>
  <si>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</si>
  <si>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</si>
  <si>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</si>
  <si>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</si>
  <si>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</si>
  <si>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</si>
  <si>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</si>
  <si>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</si>
  <si>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</si>
  <si>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</si>
  <si>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</si>
  <si>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</si>
  <si>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</si>
  <si>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</si>
  <si>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</si>
  <si>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</si>
  <si>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</si>
  <si>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</si>
  <si>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</si>
  <si>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</si>
  <si>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</si>
  <si>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</si>
  <si>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</si>
  <si>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</si>
  <si>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</si>
  <si>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</si>
  <si>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</si>
  <si>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</si>
  <si>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</si>
  <si>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</si>
  <si>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</si>
  <si>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</si>
  <si>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</si>
  <si>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</si>
  <si>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</si>
  <si>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</si>
  <si>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</si>
  <si>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</si>
  <si>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</si>
  <si>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</si>
  <si>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</si>
  <si>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</si>
  <si>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</si>
  <si>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</si>
  <si>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</si>
  <si>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</si>
  <si>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</si>
  <si>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</si>
  <si>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</si>
  <si>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</si>
  <si>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</si>
  <si>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</si>
  <si>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</si>
  <si>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</si>
  <si>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</si>
  <si>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</si>
  <si>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</si>
  <si>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</si>
  <si>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</si>
  <si>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</si>
  <si>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</si>
  <si>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</si>
  <si>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</si>
  <si>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</si>
  <si>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</si>
  <si>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</si>
  <si>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</si>
  <si>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</si>
  <si>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</si>
  <si>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</si>
  <si>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</si>
  <si>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</si>
  <si>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</si>
  <si>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</si>
  <si>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</si>
  <si>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</si>
  <si>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</si>
  <si>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</si>
  <si>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</si>
  <si>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</si>
  <si>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</si>
  <si>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</si>
  <si>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</si>
  <si>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</si>
  <si>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</si>
  <si>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</si>
  <si>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</si>
  <si>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</si>
  <si>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</si>
  <si>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</si>
  <si>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</si>
  <si>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</si>
  <si>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</si>
  <si>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</si>
  <si>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</si>
  <si>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</si>
  <si>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</si>
  <si>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</si>
  <si>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</si>
  <si>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</si>
  <si>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</si>
  <si>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</si>
  <si>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</si>
  <si>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</si>
  <si>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</si>
  <si>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</si>
  <si>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</si>
  <si>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</si>
  <si>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</si>
  <si>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</si>
  <si>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</si>
  <si>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</si>
  <si>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</si>
  <si>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</si>
  <si>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</si>
  <si>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</si>
  <si>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</si>
  <si>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</si>
  <si>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</si>
  <si>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</si>
  <si>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</si>
  <si>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</si>
  <si>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</si>
  <si>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</si>
  <si>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</si>
  <si>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</si>
  <si>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</si>
  <si>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</si>
  <si>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</si>
  <si>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</si>
  <si>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</si>
  <si>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</si>
  <si>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</si>
  <si>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</si>
  <si>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</si>
  <si>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</si>
  <si>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</si>
  <si>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</si>
  <si>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</si>
  <si>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</si>
  <si>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</si>
  <si>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</si>
  <si>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</si>
  <si>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</si>
  <si>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</si>
  <si>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</si>
  <si>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</si>
  <si>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</si>
  <si>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</si>
  <si>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</si>
  <si>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</si>
  <si>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</si>
  <si>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</si>
  <si>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</si>
  <si>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</si>
  <si>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</si>
  <si>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</si>
  <si>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</si>
  <si>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</si>
  <si>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</si>
  <si>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</si>
  <si>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</si>
  <si>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</si>
  <si>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</si>
  <si>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</si>
  <si>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</si>
  <si>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</si>
  <si>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</si>
  <si>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</si>
  <si>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</si>
  <si>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</si>
  <si>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</si>
  <si>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</si>
  <si>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</si>
  <si>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</si>
  <si>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</si>
  <si>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</si>
  <si>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</si>
  <si>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</si>
  <si>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</si>
  <si>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</si>
  <si>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</si>
  <si>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</si>
  <si>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</si>
  <si>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</si>
  <si>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</si>
  <si>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</si>
  <si>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</si>
  <si>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</si>
  <si>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</si>
  <si>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</si>
  <si>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</si>
  <si>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</si>
  <si>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</si>
  <si>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</si>
  <si>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</si>
  <si>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</si>
  <si>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</si>
  <si>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</si>
  <si>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</si>
  <si>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</si>
  <si>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</si>
  <si>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</si>
  <si>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</si>
  <si>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</si>
  <si>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</si>
  <si>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</si>
  <si>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</si>
  <si>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</si>
  <si>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</si>
  <si>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</si>
  <si>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</si>
  <si>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</si>
  <si>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</si>
  <si>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</si>
  <si>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</si>
  <si>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</si>
  <si>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</si>
  <si>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</si>
  <si>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</si>
  <si>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</si>
  <si>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</si>
  <si>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</si>
  <si>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</si>
  <si>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</si>
  <si>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</si>
  <si>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</si>
  <si>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</si>
  <si>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</si>
  <si>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</si>
  <si>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</si>
  <si>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</si>
  <si>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</si>
  <si>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</si>
  <si>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</si>
  <si>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</si>
  <si>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</si>
  <si>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</si>
  <si>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</si>
  <si>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</si>
  <si>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</si>
  <si>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</si>
  <si>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</si>
  <si>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</si>
  <si>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</si>
  <si>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</si>
  <si>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</si>
  <si>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</si>
  <si>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</si>
  <si>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</si>
  <si>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</si>
  <si>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</si>
  <si>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</si>
  <si>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</si>
  <si>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</si>
  <si>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</si>
  <si>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</si>
  <si>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</si>
  <si>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</si>
  <si>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</si>
  <si>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</si>
  <si>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</si>
  <si>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</si>
  <si>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</si>
  <si>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</si>
  <si>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</si>
  <si>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</si>
  <si>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</si>
  <si>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</si>
  <si>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</si>
  <si>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</si>
  <si>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</si>
  <si>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</si>
  <si>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</si>
  <si>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</si>
  <si>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</si>
  <si>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</si>
  <si>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</si>
  <si>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</si>
  <si>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</si>
  <si>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</si>
  <si>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</si>
  <si>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</si>
  <si>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</si>
  <si>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</si>
  <si>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</si>
  <si>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</si>
  <si>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</si>
  <si>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</si>
  <si>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</si>
  <si>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</si>
  <si>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</si>
  <si>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</si>
  <si>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</si>
  <si>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</si>
  <si>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</si>
  <si>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</si>
  <si>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</si>
  <si>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</si>
  <si>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</si>
  <si>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</si>
  <si>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</si>
  <si>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</si>
  <si>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</si>
  <si>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</si>
  <si>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</si>
  <si>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</si>
  <si>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</si>
  <si>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</si>
  <si>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</si>
  <si>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</si>
  <si>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</si>
  <si>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</si>
  <si>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</si>
  <si>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</si>
  <si>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</si>
  <si>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</si>
  <si>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</si>
  <si>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</si>
  <si>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</si>
  <si>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</si>
  <si>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</si>
  <si>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</si>
  <si>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</si>
  <si>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</si>
  <si>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</si>
  <si>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</si>
  <si>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</si>
  <si>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</si>
  <si>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</si>
  <si>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</si>
  <si>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</si>
  <si>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</si>
  <si>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</si>
  <si>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</si>
  <si>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</si>
  <si>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</si>
  <si>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</si>
  <si>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</si>
  <si>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</si>
  <si>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</si>
  <si>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</si>
  <si>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</si>
  <si>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</si>
  <si>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</si>
  <si>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</si>
  <si>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</si>
  <si>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</si>
  <si>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</si>
  <si>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</si>
  <si>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</si>
  <si>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</si>
  <si>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</si>
  <si>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</si>
  <si>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</si>
  <si>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</si>
  <si>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</si>
  <si>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</si>
  <si>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</si>
  <si>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</si>
  <si>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</si>
  <si>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</si>
  <si>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</si>
  <si>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</si>
  <si>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</si>
  <si>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</si>
  <si>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</si>
  <si>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</si>
  <si>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</si>
  <si>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</si>
  <si>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</si>
  <si>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</si>
  <si>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</si>
  <si>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</si>
  <si>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</si>
  <si>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</si>
  <si>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</si>
  <si>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</si>
  <si>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</si>
  <si>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</si>
  <si>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</si>
  <si>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</si>
  <si>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</si>
  <si>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</si>
  <si>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</si>
  <si>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</si>
  <si>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</si>
  <si>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</si>
  <si>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</si>
  <si>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</si>
  <si>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</si>
  <si>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</si>
  <si>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</si>
  <si>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</si>
  <si>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</si>
  <si>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</si>
  <si>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</si>
  <si>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</si>
  <si>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</si>
  <si>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</si>
  <si>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</si>
  <si>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</si>
  <si>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</si>
  <si>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</si>
  <si>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</si>
  <si>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</si>
  <si>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</si>
  <si>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</si>
  <si>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</si>
  <si>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</si>
  <si>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</si>
  <si>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</si>
  <si>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</si>
  <si>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</si>
  <si>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</si>
  <si>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</si>
  <si>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</si>
  <si>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</si>
  <si>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</si>
  <si>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</si>
  <si>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</si>
  <si>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</si>
  <si>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</si>
  <si>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</si>
  <si>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</si>
  <si>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</si>
  <si>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</si>
  <si>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</si>
  <si>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</si>
  <si>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</si>
  <si>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</si>
  <si>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</si>
  <si>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</si>
  <si>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</si>
  <si>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</si>
  <si>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</si>
  <si>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</si>
  <si>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</si>
  <si>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</si>
  <si>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</si>
  <si>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</si>
  <si>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</si>
  <si>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</si>
  <si>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</si>
  <si>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</si>
  <si>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</si>
  <si>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</si>
  <si>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</si>
  <si>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</si>
  <si>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</si>
  <si>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</si>
  <si>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</si>
  <si>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</si>
  <si>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</si>
  <si>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</si>
  <si>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</si>
  <si>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</si>
  <si>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</si>
  <si>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</si>
  <si>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</si>
  <si>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</si>
  <si>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</si>
  <si>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</si>
  <si>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</si>
  <si>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</si>
  <si>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</si>
  <si>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</si>
  <si>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</si>
  <si>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</si>
  <si>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</si>
  <si>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</si>
  <si>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</si>
  <si>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</si>
  <si>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</si>
  <si>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</si>
  <si>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</si>
  <si>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</si>
  <si>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</si>
  <si>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</si>
  <si>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</si>
  <si>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</si>
  <si>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</si>
  <si>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</si>
  <si>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</si>
  <si>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</si>
  <si>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</si>
  <si>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</si>
  <si>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</si>
  <si>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</si>
  <si>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</si>
  <si>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</si>
  <si>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</si>
  <si>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</si>
  <si>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</si>
  <si>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</si>
  <si>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</si>
  <si>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</si>
  <si>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</si>
  <si>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</si>
  <si>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</si>
  <si>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</si>
  <si>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</si>
  <si>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</si>
  <si>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</si>
  <si>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</si>
  <si>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</si>
  <si>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</si>
  <si>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</si>
  <si>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</si>
  <si>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</si>
  <si>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</si>
  <si>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</si>
  <si>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</si>
  <si>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</si>
  <si>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</si>
  <si>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</si>
  <si>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</si>
  <si>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</si>
  <si>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</si>
  <si>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</si>
  <si>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</si>
  <si>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</si>
  <si>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</si>
  <si>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</si>
  <si>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</si>
  <si>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</si>
  <si>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</si>
  <si>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</si>
  <si>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</si>
  <si>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</si>
  <si>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</si>
  <si>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</si>
  <si>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</si>
  <si>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</si>
  <si>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</si>
  <si>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</si>
  <si>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</si>
  <si>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</si>
  <si>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</si>
  <si>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</si>
  <si>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</si>
  <si>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</si>
  <si>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</si>
  <si>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</si>
  <si>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</si>
  <si>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</si>
  <si>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</si>
  <si>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</si>
  <si>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</si>
  <si>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</si>
  <si>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</si>
  <si>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</si>
  <si>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</si>
  <si>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</si>
  <si>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</si>
  <si>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</si>
  <si>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</si>
  <si>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</si>
  <si>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</si>
  <si>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</si>
  <si>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</si>
  <si>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</si>
  <si>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</si>
  <si>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</si>
  <si>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</si>
  <si>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</si>
  <si>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</si>
  <si>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</si>
  <si>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</si>
  <si>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</si>
  <si>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</si>
  <si>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</si>
  <si>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</si>
  <si>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</si>
  <si>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</si>
  <si>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</si>
  <si>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</si>
  <si>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</si>
  <si>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</si>
  <si>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</si>
  <si>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</si>
  <si>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</si>
  <si>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</si>
  <si>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</si>
  <si>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</si>
  <si>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</si>
  <si>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</si>
  <si>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</si>
  <si>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</si>
  <si>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</si>
  <si>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</si>
  <si>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</si>
  <si>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</si>
  <si>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</si>
  <si>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</si>
  <si>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</si>
  <si>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</si>
  <si>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</si>
  <si>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</si>
  <si>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</si>
  <si>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</si>
  <si>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</si>
  <si>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</si>
  <si>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</si>
  <si>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</si>
  <si>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</si>
  <si>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</si>
  <si>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</si>
  <si>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</si>
  <si>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</si>
  <si>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</si>
  <si>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</si>
  <si>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</si>
  <si>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</si>
  <si>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</si>
  <si>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</si>
  <si>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</si>
  <si>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</si>
  <si>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</si>
  <si>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</si>
  <si>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</si>
  <si>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</si>
  <si>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</si>
  <si>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</si>
  <si>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</si>
  <si>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</si>
  <si>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</si>
  <si>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</si>
  <si>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</si>
  <si>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</si>
  <si>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</si>
  <si>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</si>
  <si>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</si>
  <si>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</si>
  <si>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</si>
  <si>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</si>
  <si>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</si>
  <si>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</si>
  <si>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</si>
  <si>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</si>
  <si>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</si>
  <si>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</si>
  <si>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</si>
  <si>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</si>
  <si>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</si>
  <si>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</si>
  <si>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</si>
  <si>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</si>
  <si>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</si>
  <si>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</si>
  <si>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</si>
  <si>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</si>
  <si>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</si>
  <si>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</si>
  <si>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</si>
  <si>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</si>
  <si>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</si>
  <si>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</si>
  <si>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</si>
  <si>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</si>
  <si>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</si>
  <si>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</si>
  <si>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</si>
  <si>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</si>
  <si>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</si>
  <si>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</si>
  <si>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</si>
  <si>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</si>
  <si>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</si>
  <si>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</si>
  <si>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</si>
  <si>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</si>
  <si>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</si>
  <si>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</si>
  <si>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</si>
  <si>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</si>
  <si>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</si>
  <si>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</si>
  <si>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</si>
  <si>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</si>
  <si>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</si>
  <si>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</si>
  <si>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</si>
  <si>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</si>
  <si>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</si>
  <si>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</si>
  <si>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</si>
  <si>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</si>
  <si>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</si>
  <si>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</si>
  <si>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</si>
  <si>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</si>
  <si>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</si>
  <si>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</si>
  <si>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</si>
  <si>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</si>
  <si>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</si>
  <si>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</si>
  <si>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</si>
  <si>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</si>
  <si>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</si>
  <si>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</si>
  <si>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</si>
  <si>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</si>
  <si>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</si>
  <si>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</si>
  <si>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</si>
  <si>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</si>
  <si>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</si>
  <si>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</si>
  <si>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</si>
  <si>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</si>
  <si>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</si>
  <si>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</si>
  <si>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</si>
  <si>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</si>
  <si>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</si>
  <si>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</si>
  <si>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</si>
  <si>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</si>
  <si>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</si>
  <si>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</si>
  <si>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</si>
  <si>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</si>
  <si>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</si>
  <si>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</si>
  <si>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</si>
  <si>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</si>
  <si>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</si>
  <si>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</si>
  <si>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</si>
  <si>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</si>
  <si>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</si>
  <si>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</si>
  <si>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</si>
  <si>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</si>
  <si>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</si>
  <si>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</si>
  <si>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</si>
  <si>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</si>
  <si>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</si>
  <si>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</si>
  <si>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</si>
  <si>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</si>
  <si>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</si>
  <si>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</si>
  <si>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</si>
  <si>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</si>
  <si>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</si>
  <si>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</si>
  <si>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</si>
  <si>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</si>
  <si>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</si>
  <si>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</si>
  <si>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</si>
  <si>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</si>
  <si>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</si>
  <si>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</si>
  <si>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</si>
  <si>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</si>
  <si>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</si>
  <si>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</si>
  <si>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</si>
  <si>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</si>
  <si>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</si>
  <si>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</si>
  <si>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</si>
  <si>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</si>
  <si>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</si>
  <si>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</si>
  <si>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</si>
  <si>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</si>
  <si>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</si>
  <si>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</si>
  <si>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</si>
  <si>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</si>
  <si>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</si>
  <si>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</si>
  <si>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</si>
  <si>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</si>
  <si>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</si>
  <si>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</si>
  <si>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</si>
  <si>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</si>
  <si>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</si>
  <si>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</si>
  <si>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</si>
  <si>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</si>
  <si>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</si>
  <si>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</si>
  <si>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</si>
  <si>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</si>
  <si>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</si>
  <si>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</si>
  <si>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</si>
  <si>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</si>
  <si>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</si>
  <si>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</si>
  <si>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</si>
  <si>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</si>
  <si>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</si>
  <si>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</si>
  <si>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</si>
  <si>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</si>
  <si>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</si>
  <si>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</si>
  <si>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</si>
  <si>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</si>
  <si>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</si>
  <si>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</si>
  <si>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</si>
  <si>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</si>
  <si>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</si>
  <si>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</si>
  <si>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</si>
  <si>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</si>
  <si>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</si>
  <si>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</si>
  <si>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</si>
  <si>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</si>
  <si>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</si>
  <si>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</si>
  <si>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</si>
  <si>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</si>
  <si>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</si>
  <si>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</si>
  <si>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</si>
  <si>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</si>
  <si>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</si>
  <si>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</si>
  <si>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</si>
  <si>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</si>
  <si>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</si>
  <si>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</si>
  <si>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</si>
  <si>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</si>
  <si>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</si>
  <si>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</si>
  <si>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</si>
  <si>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</si>
  <si>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</si>
  <si>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</si>
  <si>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</si>
  <si>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</si>
  <si>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</si>
  <si>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</si>
  <si>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</si>
  <si>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</si>
  <si>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</si>
  <si>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</si>
  <si>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</si>
  <si>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</si>
  <si>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</si>
  <si>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</si>
  <si>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</si>
  <si>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</si>
  <si>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</si>
  <si>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</si>
  <si>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</si>
  <si>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</si>
  <si>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</si>
  <si>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</si>
  <si>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</si>
  <si>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</si>
  <si>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</si>
  <si>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</si>
  <si>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</si>
  <si>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</si>
  <si>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</si>
  <si>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</si>
  <si>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</si>
  <si>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</si>
  <si>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</si>
  <si>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</si>
  <si>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</si>
  <si>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</si>
  <si>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</si>
  <si>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</si>
  <si>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</si>
  <si>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</si>
  <si>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</si>
  <si>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</si>
  <si>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</si>
  <si>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</si>
  <si>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</si>
  <si>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</si>
  <si>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</si>
  <si>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</si>
  <si>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</si>
  <si>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</si>
  <si>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</si>
  <si>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</si>
  <si>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</si>
  <si>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</si>
  <si>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</si>
  <si>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</si>
  <si>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</si>
  <si>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</si>
  <si>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</si>
  <si>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</si>
  <si>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</si>
  <si>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</si>
  <si>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</si>
  <si>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</si>
  <si>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</si>
  <si>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</si>
  <si>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</si>
  <si>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</si>
  <si>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</si>
  <si>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</si>
  <si>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</si>
  <si>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</si>
  <si>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</si>
  <si>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</si>
  <si>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</si>
  <si>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</si>
  <si>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</si>
  <si>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</si>
  <si>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</si>
  <si>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</si>
  <si>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</si>
  <si>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</si>
  <si>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</si>
  <si>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</si>
  <si>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</si>
  <si>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</si>
  <si>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</si>
  <si>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</si>
  <si>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</si>
  <si>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</si>
  <si>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</si>
  <si>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</si>
  <si>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</si>
  <si>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</si>
  <si>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</si>
  <si>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</si>
  <si>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</si>
  <si>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</si>
  <si>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</si>
  <si>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</si>
  <si>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</si>
  <si>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</si>
  <si>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</si>
  <si>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</si>
  <si>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</si>
  <si>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</si>
  <si>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</si>
  <si>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</si>
  <si>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</si>
  <si>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</si>
  <si>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</si>
  <si>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</si>
  <si>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</si>
  <si>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</si>
  <si>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</si>
  <si>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</si>
  <si>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</si>
  <si>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</si>
  <si>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</si>
  <si>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</si>
  <si>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</si>
  <si>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</si>
  <si>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</si>
  <si>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</si>
  <si>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</si>
  <si>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</si>
  <si>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</si>
  <si>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</si>
  <si>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</si>
  <si>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</si>
  <si>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</si>
  <si>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</si>
  <si>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</si>
  <si>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</si>
  <si>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</si>
  <si>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</si>
  <si>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</si>
  <si>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</si>
  <si>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</si>
  <si>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</si>
  <si>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</si>
  <si>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</si>
  <si>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</si>
  <si>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</si>
  <si>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</si>
  <si>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</si>
  <si>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</si>
  <si>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</si>
  <si>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</si>
  <si>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</si>
  <si>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</si>
  <si>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</si>
  <si>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</si>
  <si>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</si>
  <si>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</si>
  <si>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</si>
  <si>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</si>
  <si>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</si>
  <si>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</si>
  <si>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</si>
  <si>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</si>
  <si>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</si>
  <si>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</si>
  <si>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</si>
  <si>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</si>
  <si>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</si>
  <si>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</si>
  <si>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</si>
  <si>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</si>
  <si>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</si>
  <si>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</si>
  <si>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</si>
  <si>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</si>
  <si>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</si>
  <si>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</si>
  <si>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</si>
  <si>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</si>
  <si>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</si>
  <si>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</si>
  <si>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</si>
  <si>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</si>
  <si>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</si>
  <si>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</si>
  <si>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</si>
  <si>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</si>
  <si>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</si>
  <si>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</si>
  <si>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</si>
  <si>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</si>
  <si>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</si>
  <si>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</si>
  <si>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</si>
  <si>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</si>
  <si>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</si>
  <si>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</si>
  <si>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</si>
  <si>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</si>
  <si>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</si>
  <si>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</si>
  <si>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</si>
  <si>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</si>
  <si>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</si>
  <si>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</si>
  <si>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</si>
  <si>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</si>
  <si>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</si>
  <si>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</si>
  <si>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</si>
  <si>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</si>
  <si>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</si>
  <si>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</si>
  <si>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</si>
  <si>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</si>
  <si>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</si>
  <si>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</si>
  <si>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</si>
  <si>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</si>
  <si>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</si>
  <si>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</si>
  <si>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</si>
  <si>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</si>
  <si>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</si>
  <si>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</si>
  <si>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</si>
  <si>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</si>
  <si>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</si>
  <si>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</si>
  <si>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</si>
  <si>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</si>
  <si>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</si>
  <si>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</si>
  <si>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</si>
  <si>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</si>
  <si>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</si>
  <si>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</si>
  <si>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</si>
  <si>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</si>
  <si>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</si>
  <si>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</si>
  <si>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</si>
  <si>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</si>
  <si>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</si>
  <si>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</si>
  <si>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</si>
  <si>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</si>
  <si>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</si>
  <si>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</si>
  <si>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</si>
  <si>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</si>
  <si>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</si>
  <si>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</si>
  <si>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</si>
  <si>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</si>
  <si>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</si>
  <si>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</si>
  <si>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</si>
  <si>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</si>
  <si>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</si>
  <si>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</si>
  <si>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</si>
  <si>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</si>
  <si>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</si>
  <si>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</si>
  <si>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</si>
  <si>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</si>
  <si>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</si>
  <si>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</si>
  <si>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</si>
  <si>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</si>
  <si>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</si>
  <si>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</si>
  <si>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</si>
  <si>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</si>
  <si>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</si>
  <si>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</si>
  <si>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</si>
  <si>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</si>
  <si>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</si>
  <si>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</si>
  <si>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</si>
  <si>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</si>
  <si>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</si>
  <si>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</si>
  <si>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</si>
  <si>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</si>
  <si>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</si>
  <si>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</si>
  <si>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</si>
  <si>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</si>
  <si>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</si>
  <si>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</si>
  <si>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</si>
  <si>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</si>
  <si>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</si>
  <si>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</si>
  <si>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</si>
  <si>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</si>
  <si>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</si>
  <si>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</si>
  <si>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</si>
  <si>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</si>
  <si>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</si>
  <si>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</si>
  <si>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</si>
  <si>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</si>
  <si>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</si>
  <si>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</si>
  <si>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</si>
  <si>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</si>
  <si>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</si>
  <si>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</si>
  <si>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</si>
  <si>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</si>
  <si>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</si>
  <si>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</si>
  <si>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</si>
  <si>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</si>
  <si>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</si>
  <si>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</si>
  <si>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</si>
  <si>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</si>
  <si>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</si>
  <si>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</si>
  <si>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</si>
  <si>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</si>
  <si>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</si>
  <si>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</si>
  <si>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</si>
  <si>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</si>
  <si>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</si>
  <si>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</si>
  <si>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</si>
  <si>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</si>
  <si>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</si>
  <si>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</si>
  <si>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</si>
  <si>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</si>
  <si>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</si>
  <si>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</si>
  <si>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</si>
  <si>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</si>
  <si>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</si>
  <si>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</si>
  <si>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</si>
  <si>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</si>
  <si>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</si>
  <si>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</si>
  <si>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</si>
  <si>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</si>
  <si>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</si>
  <si>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</si>
  <si>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</si>
  <si>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</si>
  <si>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</si>
  <si>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</si>
  <si>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</si>
  <si>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</si>
  <si>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</si>
  <si>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</si>
  <si>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</si>
  <si>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</si>
  <si>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</si>
  <si>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</si>
  <si>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</si>
  <si>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</si>
  <si>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</si>
  <si>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</si>
  <si>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</si>
  <si>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</si>
  <si>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</si>
  <si>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</si>
  <si>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</si>
  <si>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</si>
  <si>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</si>
  <si>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</si>
  <si>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</si>
  <si>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</si>
  <si>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</si>
  <si>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</si>
  <si>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</si>
  <si>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</si>
  <si>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</si>
  <si>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</si>
  <si>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</si>
  <si>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</si>
  <si>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</si>
  <si>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</si>
  <si>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</si>
  <si>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</si>
  <si>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</si>
  <si>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</si>
  <si>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</si>
  <si>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</si>
  <si>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</si>
  <si>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</si>
  <si>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</si>
  <si>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</si>
  <si>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</si>
  <si>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</si>
  <si>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</si>
  <si>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</si>
  <si>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</si>
  <si>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</si>
  <si>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</si>
  <si>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</si>
  <si>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</si>
  <si>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</si>
  <si>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</si>
  <si>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</si>
  <si>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</si>
  <si>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</si>
  <si>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</si>
  <si>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</si>
  <si>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</si>
  <si>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</si>
  <si>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</si>
  <si>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</si>
  <si>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</si>
  <si>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</si>
  <si>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</si>
  <si>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</si>
  <si>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</si>
  <si>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</si>
  <si>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</si>
  <si>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</si>
  <si>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</si>
  <si>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</si>
  <si>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</si>
  <si>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</si>
  <si>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</si>
  <si>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</si>
  <si>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</si>
  <si>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</si>
  <si>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</si>
  <si>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</si>
  <si>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</si>
  <si>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</si>
  <si>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</si>
  <si>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</si>
  <si>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</si>
  <si>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</si>
  <si>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</si>
  <si>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</si>
  <si>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</si>
  <si>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</si>
  <si>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</si>
  <si>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</si>
  <si>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</si>
  <si>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</si>
  <si>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</si>
  <si>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</si>
  <si>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</si>
  <si>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</si>
  <si>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</si>
  <si>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</si>
  <si>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</si>
  <si>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</si>
  <si>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</si>
  <si>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</si>
  <si>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</si>
  <si>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</si>
  <si>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</si>
  <si>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</si>
  <si>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</si>
  <si>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</si>
  <si>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</si>
  <si>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</si>
  <si>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</si>
  <si>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</si>
  <si>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</si>
  <si>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</si>
  <si>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</si>
  <si>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</si>
  <si>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</si>
  <si>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</si>
  <si>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</si>
  <si>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</si>
  <si>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</si>
  <si>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</si>
  <si>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</si>
  <si>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</si>
  <si>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</si>
  <si>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</si>
  <si>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</si>
  <si>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</si>
  <si>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</si>
  <si>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</si>
  <si>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</si>
  <si>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</si>
  <si>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</si>
  <si>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</si>
  <si>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</si>
  <si>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</si>
  <si>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</si>
  <si>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</si>
  <si>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</si>
  <si>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</si>
  <si>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</si>
  <si>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</si>
  <si>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</si>
  <si>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</si>
  <si>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</si>
  <si>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</si>
  <si>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</si>
  <si>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</si>
  <si>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</si>
  <si>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</si>
  <si>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</si>
  <si>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</si>
  <si>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</si>
  <si>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</si>
  <si>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</si>
  <si>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</si>
  <si>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</si>
  <si>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</si>
  <si>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</si>
  <si>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</si>
  <si>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</si>
  <si>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</si>
  <si>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</si>
  <si>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</si>
  <si>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</si>
  <si>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</si>
  <si>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</si>
  <si>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</si>
  <si>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</si>
  <si>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</si>
  <si>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</si>
  <si>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</si>
  <si>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</si>
  <si>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</si>
  <si>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</si>
  <si>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</si>
  <si>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</si>
  <si>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</si>
  <si>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</si>
  <si>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</si>
  <si>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</si>
  <si>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</si>
  <si>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</si>
  <si>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</si>
  <si>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</si>
  <si>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</si>
  <si>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</si>
  <si>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</si>
  <si>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</si>
  <si>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</si>
  <si>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</si>
  <si>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</si>
  <si>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</si>
  <si>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</si>
  <si>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</si>
  <si>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</si>
  <si>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</si>
  <si>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</si>
  <si>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</si>
  <si>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</si>
  <si>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</si>
  <si>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</si>
  <si>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</si>
  <si>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</si>
  <si>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</si>
  <si>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</si>
  <si>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</si>
  <si>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</si>
  <si>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</si>
  <si>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</si>
  <si>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</si>
  <si>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</si>
  <si>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</si>
  <si>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</si>
  <si>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</si>
  <si>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</si>
  <si>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</si>
  <si>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</si>
  <si>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</si>
  <si>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</si>
  <si>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</si>
  <si>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</si>
  <si>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</si>
  <si>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</si>
  <si>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</si>
  <si>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</si>
  <si>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</si>
  <si>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</si>
  <si>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</si>
  <si>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</si>
  <si>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</si>
  <si>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</si>
  <si>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</si>
  <si>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</si>
  <si>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</si>
  <si>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</si>
  <si>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</si>
  <si>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</si>
  <si>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</si>
  <si>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</si>
  <si>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</si>
  <si>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</si>
  <si>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</si>
  <si>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</si>
  <si>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</si>
  <si>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</si>
  <si>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</si>
  <si>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</si>
  <si>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</si>
  <si>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</si>
  <si>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</si>
  <si>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</si>
  <si>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</si>
  <si>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</si>
  <si>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</si>
  <si>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</si>
  <si>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</si>
  <si>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</si>
  <si>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</si>
  <si>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</si>
  <si>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</si>
  <si>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</si>
  <si>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</si>
  <si>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</si>
  <si>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</si>
  <si>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</si>
  <si>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</si>
  <si>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</si>
  <si>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</si>
  <si>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</si>
  <si>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</si>
  <si>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</si>
  <si>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</si>
  <si>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</si>
  <si>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</si>
  <si>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</si>
  <si>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</si>
  <si>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</si>
  <si>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</si>
  <si>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</si>
  <si>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</si>
  <si>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</si>
  <si>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</si>
  <si>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</si>
  <si>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</si>
  <si>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</si>
  <si>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</si>
  <si>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</si>
  <si>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</si>
  <si>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</si>
  <si>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</si>
  <si>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</si>
  <si>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</si>
  <si>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</si>
  <si>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</si>
  <si>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</si>
  <si>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</si>
  <si>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</si>
  <si>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</si>
  <si>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</si>
  <si>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</si>
  <si>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</si>
  <si>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</si>
  <si>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</si>
  <si>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</si>
  <si>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</si>
  <si>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</si>
  <si>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</si>
  <si>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</si>
  <si>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</si>
  <si>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</si>
  <si>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</si>
  <si>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</si>
  <si>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</si>
  <si>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</si>
  <si>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</si>
  <si>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</si>
  <si>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</si>
  <si>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</si>
  <si>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</si>
  <si>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</si>
  <si>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</si>
  <si>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</si>
  <si>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</si>
  <si>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</si>
  <si>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</si>
  <si>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</si>
  <si>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</si>
  <si>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</si>
  <si>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</si>
  <si>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</si>
  <si>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</si>
  <si>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</si>
  <si>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</si>
  <si>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</si>
  <si>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</si>
  <si>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</si>
  <si>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</si>
  <si>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</si>
  <si>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</si>
  <si>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</si>
  <si>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</si>
  <si>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</si>
  <si>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</si>
  <si>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</si>
  <si>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</si>
  <si>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</si>
  <si>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</si>
  <si>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</si>
  <si>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</si>
  <si>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</si>
  <si>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</si>
  <si>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</si>
  <si>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</si>
  <si>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</si>
  <si>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</si>
  <si>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</si>
  <si>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</si>
  <si>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</si>
  <si>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</si>
  <si>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</si>
  <si>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</si>
  <si>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</si>
  <si>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</si>
  <si>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</si>
  <si>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</si>
  <si>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</si>
  <si>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</si>
  <si>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</si>
  <si>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</si>
  <si>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</si>
  <si>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</si>
  <si>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</si>
  <si>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</si>
  <si>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</si>
  <si>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</si>
  <si>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</si>
  <si>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</si>
  <si>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</si>
  <si>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</si>
  <si>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</si>
  <si>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</si>
  <si>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</si>
  <si>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</si>
  <si>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</si>
  <si>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</si>
  <si>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</si>
  <si>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</si>
  <si>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</si>
  <si>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</si>
  <si>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</si>
  <si>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</si>
  <si>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</si>
  <si>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</si>
  <si>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</si>
  <si>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</si>
  <si>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</si>
  <si>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</si>
  <si>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</si>
  <si>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</si>
  <si>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</si>
  <si>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</si>
  <si>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</si>
  <si>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</si>
  <si>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</si>
  <si>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</si>
  <si>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</si>
  <si>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</si>
  <si>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</si>
  <si>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</si>
  <si>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</si>
  <si>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</si>
  <si>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</si>
  <si>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</si>
  <si>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</si>
  <si>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</si>
  <si>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</si>
  <si>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</si>
  <si>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</si>
  <si>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</si>
  <si>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</si>
  <si>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</si>
  <si>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</si>
  <si>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</si>
  <si>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</si>
  <si>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</si>
  <si>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</si>
  <si>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</si>
  <si>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</si>
  <si>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</si>
  <si>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</si>
  <si>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</si>
  <si>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</si>
  <si>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</si>
  <si>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</si>
  <si>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</si>
  <si>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</si>
  <si>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</si>
  <si>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</si>
  <si>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</si>
  <si>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</si>
  <si>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</si>
  <si>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</si>
  <si>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</si>
  <si>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</si>
  <si>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</si>
  <si>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</si>
  <si>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</si>
  <si>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</si>
  <si>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</si>
  <si>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</si>
  <si>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</si>
  <si>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</si>
  <si>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</si>
  <si>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</si>
  <si>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</si>
  <si>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</si>
  <si>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</si>
  <si>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</si>
  <si>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</si>
  <si>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</si>
  <si>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</si>
  <si>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</si>
  <si>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</si>
  <si>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</si>
  <si>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</si>
  <si>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</si>
  <si>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</si>
  <si>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</si>
  <si>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</si>
  <si>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</si>
  <si>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</si>
  <si>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</si>
  <si>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</si>
  <si>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</si>
  <si>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</si>
  <si>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</si>
  <si>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</si>
  <si>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</si>
  <si>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</si>
  <si>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</si>
  <si>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</si>
  <si>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</si>
  <si>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</si>
  <si>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</si>
  <si>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</si>
  <si>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</si>
  <si>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</si>
  <si>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</si>
  <si>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</si>
  <si>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</si>
  <si>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</si>
  <si>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</si>
  <si>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</si>
  <si>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</si>
  <si>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</si>
  <si>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</si>
  <si>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</si>
  <si>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</si>
  <si>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</si>
  <si>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</si>
  <si>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</si>
  <si>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</si>
  <si>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</si>
  <si>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</si>
  <si>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</si>
  <si>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</si>
  <si>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</si>
  <si>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</si>
  <si>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</si>
  <si>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</si>
  <si>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</si>
  <si>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</si>
  <si>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</si>
  <si>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</si>
  <si>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</si>
  <si>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</si>
  <si>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</si>
  <si>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</si>
  <si>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</si>
  <si>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</si>
  <si>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</si>
  <si>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</si>
  <si>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</si>
  <si>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</si>
  <si>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</si>
  <si>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</si>
  <si>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</si>
  <si>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</si>
  <si>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</si>
  <si>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</si>
  <si>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</si>
  <si>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</si>
  <si>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</si>
  <si>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</si>
  <si>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</si>
  <si>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</si>
  <si>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</si>
  <si>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</si>
  <si>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</si>
  <si>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</si>
  <si>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</si>
  <si>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</si>
  <si>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</si>
  <si>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</si>
  <si>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</si>
  <si>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</si>
  <si>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</si>
  <si>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</si>
  <si>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</si>
  <si>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</si>
  <si>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</si>
  <si>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</si>
  <si>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</si>
  <si>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</si>
  <si>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</si>
  <si>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</si>
  <si>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</si>
  <si>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</si>
  <si>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</si>
  <si>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</si>
  <si>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</si>
  <si>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</si>
  <si>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</si>
  <si>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</si>
  <si>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</si>
  <si>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</si>
  <si>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</si>
  <si>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</si>
  <si>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</si>
  <si>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</si>
  <si>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</si>
  <si>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</si>
  <si>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</si>
  <si>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</si>
  <si>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</si>
  <si>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</si>
  <si>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</si>
  <si>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</si>
  <si>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</si>
  <si>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</si>
  <si>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</si>
  <si>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</si>
  <si>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</si>
  <si>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</si>
  <si>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</si>
  <si>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</si>
  <si>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</si>
  <si>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</si>
  <si>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</si>
  <si>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</si>
  <si>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</si>
  <si>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</si>
  <si>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</si>
  <si>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</si>
  <si>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</si>
  <si>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</si>
  <si>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</si>
  <si>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</si>
  <si>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</si>
  <si>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</si>
  <si>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</si>
  <si>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</si>
  <si>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</si>
  <si>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</si>
  <si>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</si>
  <si>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</si>
  <si>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</si>
  <si>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</si>
  <si>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</si>
  <si>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</si>
  <si>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</si>
  <si>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</si>
  <si>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</si>
  <si>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</si>
  <si>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</si>
  <si>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</si>
  <si>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</si>
  <si>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</si>
  <si>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</si>
  <si>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</si>
  <si>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</si>
  <si>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</si>
  <si>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</si>
  <si>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</si>
  <si>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</si>
  <si>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</si>
  <si>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</si>
  <si>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</si>
  <si>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</si>
  <si>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</si>
  <si>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</si>
  <si>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</si>
  <si>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</si>
  <si>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</si>
  <si>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</si>
  <si>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</si>
  <si>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</si>
  <si>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</si>
  <si>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</si>
  <si>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</si>
  <si>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</si>
  <si>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</si>
  <si>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</si>
  <si>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</si>
  <si>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</si>
  <si>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</si>
  <si>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</si>
  <si>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</si>
  <si>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</si>
  <si>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</si>
  <si>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</si>
  <si>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</si>
  <si>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</si>
  <si>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</si>
  <si>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</si>
  <si>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</si>
  <si>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</si>
  <si>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</si>
  <si>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</si>
  <si>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</si>
  <si>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</si>
  <si>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</si>
  <si>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</si>
  <si>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</si>
  <si>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</si>
  <si>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</si>
  <si>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</si>
  <si>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</si>
  <si>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</si>
  <si>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</si>
  <si>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</si>
  <si>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</si>
  <si>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</si>
  <si>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</si>
  <si>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</si>
  <si>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</si>
  <si>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</si>
  <si>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</si>
  <si>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</si>
  <si>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</si>
  <si>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</si>
  <si>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</si>
  <si>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</si>
  <si>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</si>
  <si>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</si>
  <si>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</si>
  <si>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</si>
  <si>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</si>
  <si>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</si>
  <si>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</si>
  <si>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</si>
  <si>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</si>
  <si>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</si>
  <si>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</si>
  <si>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</si>
  <si>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</si>
  <si>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</si>
  <si>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</si>
  <si>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</si>
  <si>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</si>
  <si>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</si>
  <si>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</si>
  <si>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</si>
  <si>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</si>
  <si>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</si>
  <si>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</si>
  <si>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</si>
  <si>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</si>
  <si>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</si>
  <si>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</si>
  <si>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</si>
  <si>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</si>
  <si>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</si>
  <si>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</si>
  <si>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</si>
  <si>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</si>
  <si>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</si>
  <si>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</si>
  <si>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</si>
  <si>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</si>
  <si>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</si>
  <si>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</si>
  <si>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</si>
  <si>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</si>
  <si>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</si>
  <si>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</si>
  <si>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</si>
  <si>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</si>
  <si>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</si>
  <si>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</si>
  <si>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</si>
  <si>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</si>
  <si>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</si>
  <si>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</si>
  <si>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</si>
  <si>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</si>
  <si>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</si>
  <si>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</si>
  <si>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</si>
  <si>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</si>
  <si>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</si>
  <si>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</si>
  <si>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</si>
  <si>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</si>
  <si>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</si>
  <si>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</si>
  <si>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</si>
  <si>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</si>
  <si>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</si>
  <si>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</si>
  <si>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</si>
  <si>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</si>
  <si>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</si>
  <si>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</si>
  <si>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</si>
  <si>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</si>
  <si>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</si>
  <si>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</si>
  <si>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</si>
  <si>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</si>
  <si>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</si>
  <si>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</si>
  <si>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</si>
  <si>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</si>
  <si>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</si>
  <si>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</si>
  <si>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</si>
  <si>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</si>
  <si>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</si>
  <si>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</si>
  <si>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</si>
  <si>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</si>
  <si>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</si>
  <si>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</si>
  <si>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</si>
  <si>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</si>
  <si>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</si>
  <si>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</si>
  <si>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</si>
  <si>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</si>
  <si>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</si>
  <si>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</si>
  <si>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</si>
  <si>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</si>
  <si>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</si>
  <si>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</si>
  <si>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</si>
  <si>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</si>
  <si>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</si>
  <si>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</si>
  <si>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</si>
  <si>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</si>
  <si>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</si>
  <si>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</si>
  <si>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</si>
  <si>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</si>
  <si>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</si>
  <si>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</si>
  <si>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</si>
  <si>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</si>
  <si>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</si>
  <si>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</si>
  <si>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</si>
  <si>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</si>
  <si>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</si>
  <si>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</si>
  <si>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</si>
  <si>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</si>
  <si>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</si>
  <si>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</si>
  <si>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</si>
  <si>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</si>
  <si>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</si>
  <si>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</si>
  <si>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</si>
  <si>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</si>
  <si>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</si>
  <si>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</si>
  <si>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</si>
  <si>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</si>
  <si>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</si>
  <si>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</si>
  <si>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</si>
  <si>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</si>
  <si>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</si>
  <si>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</si>
  <si>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</si>
  <si>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</si>
  <si>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</si>
  <si>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</si>
  <si>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</si>
  <si>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</si>
  <si>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</si>
  <si>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</si>
  <si>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</si>
  <si>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</si>
  <si>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</si>
  <si>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</si>
  <si>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</si>
  <si>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</si>
  <si>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</si>
  <si>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</si>
  <si>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</si>
  <si>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</si>
  <si>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</si>
  <si>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</si>
  <si>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</si>
  <si>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</si>
  <si>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</si>
  <si>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</si>
  <si>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</si>
  <si>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</si>
  <si>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</si>
  <si>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</si>
  <si>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</si>
  <si>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</si>
  <si>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</si>
  <si>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</si>
  <si>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</si>
  <si>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</si>
  <si>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</si>
  <si>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</si>
  <si>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</si>
  <si>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</si>
  <si>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</si>
  <si>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</si>
  <si>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</si>
  <si>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</si>
  <si>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</si>
  <si>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</si>
  <si>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</si>
  <si>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</si>
  <si>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</si>
  <si>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</si>
  <si>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</si>
  <si>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</si>
  <si>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</si>
  <si>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</si>
  <si>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</si>
  <si>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</si>
  <si>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</si>
  <si>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</si>
  <si>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</si>
  <si>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</si>
  <si>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</si>
  <si>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</si>
  <si>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</si>
  <si>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</si>
  <si>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</si>
  <si>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</si>
  <si>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</si>
  <si>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</si>
  <si>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</si>
  <si>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</si>
  <si>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</si>
  <si>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</si>
  <si>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</si>
  <si>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</si>
  <si>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</si>
  <si>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</si>
  <si>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</si>
  <si>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</si>
  <si>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</si>
  <si>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</si>
  <si>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</si>
  <si>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</si>
  <si>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</si>
  <si>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</si>
  <si>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</si>
  <si>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</si>
  <si>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</si>
  <si>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</si>
  <si>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</si>
  <si>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</si>
  <si>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</si>
  <si>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</si>
  <si>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</si>
  <si>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</si>
  <si>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</si>
  <si>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</si>
  <si>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</si>
  <si>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</si>
  <si>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</si>
  <si>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</si>
  <si>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</si>
  <si>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</si>
  <si>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</si>
  <si>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</si>
  <si>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</si>
  <si>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</si>
  <si>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</si>
  <si>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</si>
  <si>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</si>
  <si>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</si>
  <si>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</si>
  <si>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</si>
  <si>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</si>
  <si>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</si>
  <si>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</si>
  <si>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</si>
  <si>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</si>
  <si>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</si>
  <si>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</si>
  <si>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</si>
  <si>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</si>
  <si>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</si>
  <si>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</si>
  <si>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</si>
  <si>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</si>
  <si>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</si>
  <si>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</si>
  <si>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</si>
  <si>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</si>
  <si>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</si>
  <si>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</si>
  <si>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</si>
  <si>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</si>
  <si>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</si>
  <si>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</si>
  <si>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</si>
  <si>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</si>
  <si>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</si>
  <si>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</si>
  <si>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</si>
  <si>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</si>
  <si>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</si>
  <si>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</si>
  <si>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</si>
  <si>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</si>
  <si>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</si>
  <si>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</si>
  <si>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</si>
  <si>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</si>
  <si>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</si>
  <si>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</si>
  <si>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</si>
  <si>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</si>
  <si>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</si>
  <si>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</si>
  <si>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</si>
  <si>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</si>
  <si>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</si>
  <si>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</si>
  <si>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</si>
  <si>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</si>
  <si>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</si>
  <si>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</si>
  <si>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</si>
  <si>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</si>
  <si>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</si>
  <si>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</si>
  <si>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</si>
  <si>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</si>
  <si>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</si>
  <si>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</si>
  <si>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</si>
  <si>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</si>
  <si>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</si>
  <si>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</si>
  <si>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</si>
  <si>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</si>
  <si>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</si>
  <si>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</si>
  <si>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</si>
  <si>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</si>
  <si>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</si>
  <si>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</si>
  <si>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</si>
  <si>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</si>
  <si>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</si>
  <si>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</si>
  <si>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</si>
  <si>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</si>
  <si>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</si>
  <si>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</si>
  <si>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</si>
  <si>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</si>
  <si>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</si>
  <si>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</si>
  <si>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</si>
  <si>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</si>
  <si>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</si>
  <si>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</si>
  <si>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</si>
  <si>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</si>
  <si>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</si>
  <si>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</si>
  <si>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</si>
  <si>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</si>
  <si>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</si>
  <si>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</si>
  <si>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</si>
  <si>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</si>
  <si>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</si>
  <si>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</si>
  <si>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</si>
  <si>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</si>
  <si>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</si>
  <si>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</si>
  <si>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</si>
  <si>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</si>
  <si>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</si>
  <si>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</si>
  <si>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</si>
  <si>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</si>
  <si>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</si>
  <si>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</si>
  <si>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</si>
  <si>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</si>
  <si>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</si>
  <si>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</si>
  <si>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</si>
  <si>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</si>
  <si>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</si>
  <si>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</si>
  <si>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</si>
  <si>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</si>
  <si>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</si>
  <si>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</si>
  <si>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</si>
  <si>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</si>
  <si>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</si>
  <si>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</si>
  <si>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</si>
  <si>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</si>
  <si>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</si>
  <si>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</si>
  <si>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</si>
  <si>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</si>
  <si>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</si>
  <si>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</si>
  <si>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</si>
  <si>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</si>
  <si>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</si>
  <si>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</si>
  <si>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</si>
  <si>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</si>
  <si>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</si>
  <si>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</si>
  <si>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</si>
  <si>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</si>
  <si>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</si>
  <si>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</si>
  <si>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</si>
  <si>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</si>
  <si>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</si>
  <si>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</si>
  <si>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</si>
  <si>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</si>
  <si>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</si>
  <si>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</si>
  <si>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</si>
  <si>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</si>
  <si>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</si>
  <si>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</si>
  <si>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</si>
  <si>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</si>
  <si>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</si>
  <si>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</si>
  <si>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</si>
  <si>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</si>
  <si>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</si>
  <si>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</si>
  <si>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</si>
  <si>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</si>
  <si>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</si>
  <si>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</si>
  <si>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</si>
  <si>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</si>
  <si>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</si>
  <si>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</si>
  <si>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</si>
  <si>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</si>
  <si>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</si>
  <si>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</si>
  <si>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</si>
  <si>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</si>
  <si>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</si>
  <si>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</si>
  <si>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</si>
  <si>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</si>
  <si>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</si>
  <si>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</si>
  <si>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</si>
  <si>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</si>
  <si>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</si>
  <si>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</si>
  <si>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</si>
  <si>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</si>
  <si>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</si>
  <si>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</si>
  <si>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</si>
  <si>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</si>
  <si>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</si>
  <si>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</si>
  <si>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</si>
  <si>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</si>
  <si>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</si>
  <si>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</si>
  <si>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</si>
  <si>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</si>
  <si>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</si>
  <si>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</si>
  <si>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</si>
  <si>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</si>
  <si>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</si>
  <si>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</si>
  <si>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</si>
  <si>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</si>
  <si>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</si>
  <si>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</si>
  <si>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</si>
  <si>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</si>
  <si>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</si>
  <si>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</si>
  <si>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</si>
  <si>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</si>
  <si>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</si>
  <si>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</si>
  <si>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</si>
  <si>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</si>
  <si>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</si>
  <si>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</si>
  <si>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</si>
  <si>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</si>
  <si>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</si>
  <si>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</si>
  <si>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</si>
  <si>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</si>
  <si>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</si>
  <si>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</si>
  <si>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</si>
  <si>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</si>
  <si>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</si>
  <si>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</si>
  <si>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</si>
  <si>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</si>
  <si>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</si>
  <si>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</si>
  <si>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</si>
  <si>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</si>
  <si>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</si>
  <si>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</si>
  <si>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</si>
  <si>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</si>
  <si>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</si>
  <si>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</si>
  <si>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</si>
  <si>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</si>
  <si>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</si>
  <si>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</si>
  <si>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</si>
  <si>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</si>
  <si>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</si>
  <si>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</si>
  <si>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</si>
  <si>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</si>
  <si>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</si>
  <si>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</si>
  <si>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</si>
  <si>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</si>
  <si>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</si>
  <si>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</si>
  <si>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</si>
  <si>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</si>
  <si>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</si>
  <si>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</si>
  <si>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</si>
  <si>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</si>
  <si>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</si>
  <si>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</si>
  <si>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</si>
  <si>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</si>
  <si>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</si>
  <si>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</si>
  <si>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</si>
  <si>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</si>
  <si>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</si>
  <si>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</si>
  <si>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</si>
  <si>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</si>
  <si>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</si>
  <si>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</si>
  <si>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</si>
  <si>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</si>
  <si>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</si>
  <si>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</si>
  <si>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</si>
  <si>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</si>
  <si>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</si>
  <si>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</si>
  <si>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</si>
  <si>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</si>
  <si>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</si>
  <si>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</si>
  <si>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</si>
  <si>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</si>
  <si>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</si>
  <si>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</si>
  <si>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</si>
  <si>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</si>
  <si>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</si>
  <si>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</si>
  <si>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</si>
  <si>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</si>
  <si>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</si>
  <si>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</si>
  <si>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</si>
  <si>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</si>
  <si>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</si>
  <si>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</si>
  <si>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</si>
  <si>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</si>
  <si>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</si>
  <si>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</si>
  <si>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</si>
  <si>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</si>
  <si>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</si>
  <si>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</si>
  <si>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</si>
  <si>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</si>
  <si>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</si>
  <si>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</si>
  <si>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</si>
  <si>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</si>
  <si>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</si>
  <si>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</si>
  <si>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</si>
  <si>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</si>
  <si>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</si>
  <si>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</si>
  <si>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</si>
  <si>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</si>
  <si>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</si>
  <si>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</si>
  <si>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</si>
  <si>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</si>
  <si>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</si>
  <si>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</si>
  <si>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</si>
  <si>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</si>
  <si>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</si>
  <si>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</si>
  <si>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</si>
  <si>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</si>
  <si>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</si>
  <si>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</si>
  <si>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</si>
  <si>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</si>
  <si>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</si>
  <si>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</si>
  <si>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</si>
  <si>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</si>
  <si>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</si>
  <si>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</si>
  <si>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</si>
  <si>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</si>
  <si>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</si>
  <si>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</si>
  <si>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</si>
  <si>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</si>
  <si>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</si>
  <si>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</si>
  <si>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</si>
  <si>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</si>
  <si>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</si>
  <si>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</si>
  <si>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</si>
  <si>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</si>
  <si>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</si>
  <si>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</si>
  <si>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</si>
  <si>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</si>
  <si>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</si>
  <si>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</si>
  <si>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</si>
  <si>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</si>
  <si>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</si>
  <si>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</si>
  <si>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</si>
  <si>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</si>
  <si>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</si>
  <si>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</si>
  <si>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</si>
  <si>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</si>
  <si>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</si>
  <si>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</si>
  <si>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</si>
  <si>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</si>
  <si>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</si>
  <si>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</si>
  <si>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</si>
  <si>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</si>
  <si>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</si>
  <si>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</si>
  <si>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</si>
  <si>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</si>
  <si>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</si>
  <si>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</si>
  <si>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</si>
  <si>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</si>
  <si>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</si>
  <si>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</si>
  <si>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</si>
  <si>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</si>
  <si>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</si>
  <si>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</si>
  <si>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</si>
  <si>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</si>
  <si>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</si>
  <si>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</si>
  <si>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</si>
  <si>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</si>
  <si>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</si>
  <si>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</si>
  <si>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</si>
  <si>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</si>
  <si>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</si>
  <si>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</si>
  <si>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</si>
  <si>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</si>
  <si>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</si>
  <si>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</si>
  <si>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</si>
  <si>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</si>
  <si>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</si>
  <si>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</si>
  <si>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</si>
  <si>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</si>
  <si>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</si>
  <si>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</si>
  <si>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</si>
  <si>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</si>
  <si>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</si>
  <si>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</si>
  <si>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</si>
  <si>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</si>
  <si>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</si>
  <si>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</si>
  <si>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</si>
  <si>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</si>
  <si>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</si>
  <si>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</si>
  <si>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</si>
  <si>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</si>
  <si>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</si>
  <si>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</si>
  <si>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</si>
  <si>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</si>
  <si>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</si>
  <si>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</si>
  <si>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</si>
  <si>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</si>
  <si>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</si>
  <si>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</si>
  <si>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</si>
  <si>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</si>
  <si>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</si>
  <si>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</si>
  <si>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</si>
  <si>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</si>
  <si>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</si>
  <si>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</si>
  <si>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</si>
  <si>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</si>
  <si>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</si>
  <si>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</si>
  <si>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</si>
  <si>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</si>
  <si>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</si>
  <si>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</si>
  <si>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</si>
  <si>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</si>
  <si>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</si>
  <si>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</si>
  <si>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</si>
  <si>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</si>
  <si>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</si>
  <si>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</si>
  <si>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</si>
  <si>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</si>
  <si>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</si>
  <si>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</si>
  <si>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</si>
  <si>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</si>
  <si>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</si>
  <si>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</si>
  <si>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</si>
  <si>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</si>
  <si>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</si>
  <si>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</si>
  <si>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</si>
  <si>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</si>
  <si>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</si>
  <si>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</si>
  <si>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</si>
  <si>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</si>
  <si>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</si>
  <si>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</si>
  <si>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</si>
  <si>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</si>
  <si>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</si>
  <si>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</si>
  <si>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</si>
  <si>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</si>
  <si>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</si>
  <si>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</si>
  <si>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</si>
  <si>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</si>
  <si>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</si>
  <si>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</si>
  <si>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</si>
  <si>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</si>
  <si>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</si>
  <si>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</si>
  <si>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</si>
  <si>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</si>
  <si>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</si>
  <si>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</si>
  <si>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</si>
  <si>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</si>
  <si>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</si>
  <si>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</si>
  <si>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</si>
  <si>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</si>
  <si>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</si>
  <si>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</si>
  <si>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</si>
  <si>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</si>
  <si>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</si>
  <si>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</si>
  <si>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</si>
  <si>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</si>
  <si>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</si>
  <si>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</si>
  <si>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</si>
  <si>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</si>
  <si>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</si>
  <si>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</si>
  <si>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</si>
  <si>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</si>
  <si>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</si>
  <si>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</si>
  <si>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</si>
  <si>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</si>
  <si>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</si>
  <si>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</si>
  <si>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</si>
  <si>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</si>
  <si>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</si>
  <si>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</si>
  <si>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</si>
  <si>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</si>
  <si>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</si>
  <si>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</si>
  <si>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</si>
  <si>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</si>
  <si>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</si>
  <si>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</si>
  <si>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</si>
  <si>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</si>
  <si>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</si>
  <si>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</si>
  <si>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</si>
  <si>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</si>
  <si>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</si>
  <si>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</si>
  <si>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</si>
  <si>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</si>
  <si>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</si>
  <si>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</si>
  <si>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</si>
  <si>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</si>
  <si>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</si>
  <si>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</si>
  <si>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</si>
  <si>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</si>
  <si>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</si>
  <si>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</si>
  <si>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</si>
  <si>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</si>
  <si>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</si>
  <si>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</si>
  <si>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</si>
  <si>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</si>
  <si>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</si>
  <si>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</si>
  <si>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</si>
  <si>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</si>
  <si>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</si>
  <si>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</si>
  <si>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</si>
  <si>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</si>
  <si>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</si>
  <si>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</si>
  <si>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</si>
  <si>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</si>
  <si>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</si>
  <si>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</si>
  <si>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</si>
  <si>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</si>
  <si>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</si>
  <si>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</si>
  <si>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</si>
  <si>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</si>
  <si>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</si>
  <si>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</si>
  <si>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</si>
  <si>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</si>
  <si>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</si>
  <si>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</si>
  <si>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</si>
  <si>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</si>
  <si>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</si>
  <si>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</si>
  <si>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</si>
  <si>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</si>
  <si>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</si>
  <si>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</si>
  <si>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</si>
  <si>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</si>
  <si>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</si>
  <si>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</si>
  <si>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</si>
  <si>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</si>
  <si>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</si>
  <si>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</si>
  <si>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</si>
  <si>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</si>
  <si>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</si>
  <si>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</si>
  <si>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</si>
  <si>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</si>
  <si>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</si>
  <si>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</si>
  <si>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</si>
  <si>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</si>
  <si>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</si>
  <si>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</si>
  <si>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</si>
  <si>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</si>
  <si>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</si>
  <si>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</si>
  <si>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</si>
  <si>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</si>
  <si>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</si>
  <si>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</si>
  <si>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</si>
  <si>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</si>
  <si>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</si>
  <si>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</si>
  <si>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</si>
  <si>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</si>
  <si>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</si>
  <si>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</si>
  <si>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</si>
  <si>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</si>
  <si>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</si>
  <si>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</si>
  <si>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</si>
  <si>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</si>
  <si>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</si>
  <si>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</si>
  <si>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</si>
  <si>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</si>
  <si>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</si>
  <si>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</si>
  <si>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</si>
  <si>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</si>
  <si>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</si>
  <si>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</si>
  <si>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</si>
  <si>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</si>
  <si>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</si>
  <si>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</si>
  <si>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</si>
  <si>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</si>
  <si>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</si>
  <si>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</si>
  <si>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</si>
  <si>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</si>
  <si>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</si>
  <si>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</si>
  <si>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</si>
  <si>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</si>
  <si>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</si>
  <si>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</si>
  <si>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</si>
  <si>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</si>
  <si>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</si>
  <si>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</si>
  <si>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</si>
  <si>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</si>
  <si>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</si>
  <si>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</si>
  <si>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</si>
  <si>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</si>
  <si>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</si>
  <si>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</si>
  <si>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</si>
  <si>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</si>
  <si>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</si>
  <si>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</si>
  <si>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</si>
  <si>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</si>
  <si>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</si>
  <si>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</si>
  <si>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</si>
  <si>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</si>
  <si>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</si>
  <si>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</si>
  <si>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</si>
  <si>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</si>
  <si>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</si>
  <si>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</si>
  <si>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</si>
  <si>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</si>
  <si>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</si>
  <si>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</si>
  <si>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</si>
  <si>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</si>
  <si>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</si>
  <si>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</si>
  <si>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</si>
  <si>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</si>
  <si>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</si>
  <si>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</si>
  <si>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</si>
  <si>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</si>
  <si>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</si>
  <si>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</si>
  <si>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</si>
  <si>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</si>
  <si>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</si>
  <si>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</si>
  <si>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</si>
  <si>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</si>
  <si>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</si>
  <si>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</si>
  <si>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</si>
  <si>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</si>
  <si>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</si>
  <si>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</si>
  <si>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</si>
  <si>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</si>
  <si>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</si>
  <si>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</si>
  <si>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</si>
  <si>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</si>
  <si>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</si>
  <si>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</si>
  <si>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</si>
  <si>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</si>
  <si>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</si>
  <si>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</si>
  <si>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</si>
  <si>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</si>
  <si>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</si>
  <si>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</si>
  <si>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</si>
  <si>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</si>
  <si>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</si>
  <si>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</si>
  <si>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</si>
  <si>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</si>
  <si>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</si>
  <si>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</si>
  <si>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</si>
  <si>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</si>
  <si>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</si>
  <si>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</si>
  <si>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</si>
  <si>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</si>
  <si>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</si>
  <si>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</si>
  <si>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</si>
  <si>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</si>
  <si>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</si>
  <si>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</si>
  <si>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</si>
  <si>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</si>
  <si>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</si>
  <si>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</si>
  <si>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</si>
  <si>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</si>
  <si>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</si>
  <si>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</si>
  <si>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</si>
  <si>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</si>
  <si>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</si>
  <si>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</si>
  <si>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</si>
  <si>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</si>
  <si>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</si>
  <si>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</si>
  <si>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</si>
  <si>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</si>
  <si>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</si>
  <si>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</si>
  <si>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</si>
  <si>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</si>
  <si>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</si>
  <si>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</si>
  <si>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</si>
  <si>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</si>
  <si>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</si>
  <si>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</si>
  <si>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</si>
  <si>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</si>
  <si>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</si>
  <si>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</si>
  <si>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</si>
  <si>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</si>
  <si>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</si>
  <si>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</si>
  <si>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</si>
  <si>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</si>
  <si>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</si>
  <si>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</si>
  <si>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</si>
  <si>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</si>
  <si>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</si>
  <si>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</si>
  <si>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</si>
  <si>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</si>
  <si>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</si>
  <si>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</si>
  <si>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</si>
  <si>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</si>
  <si>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</si>
  <si>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</si>
  <si>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</si>
  <si>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</si>
  <si>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</si>
  <si>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</si>
  <si>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</si>
  <si>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</si>
  <si>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</si>
  <si>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</si>
  <si>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</si>
  <si>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</si>
  <si>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</si>
  <si>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</si>
  <si>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</si>
  <si>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</si>
  <si>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</si>
  <si>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</si>
  <si>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</si>
  <si>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</si>
  <si>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</si>
  <si>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</si>
  <si>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</si>
  <si>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</si>
  <si>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</si>
  <si>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</si>
  <si>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</si>
  <si>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</si>
  <si>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</si>
  <si>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</si>
  <si>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</si>
  <si>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</si>
  <si>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</si>
  <si>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</si>
  <si>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</si>
  <si>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</si>
  <si>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</si>
  <si>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</si>
  <si>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</si>
  <si>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</si>
  <si>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</si>
  <si>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</si>
  <si>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</si>
  <si>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</si>
  <si>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</si>
  <si>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</si>
  <si>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</si>
  <si>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</si>
  <si>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</si>
  <si>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</si>
  <si>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</si>
  <si>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</si>
  <si>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</si>
  <si>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</si>
  <si>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</si>
  <si>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</si>
  <si>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</si>
  <si>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</si>
  <si>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</si>
  <si>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</si>
  <si>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</si>
  <si>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</si>
  <si>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</si>
  <si>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</si>
  <si>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</si>
  <si>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</si>
  <si>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</si>
  <si>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</si>
  <si>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</si>
  <si>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</si>
  <si>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</si>
  <si>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</si>
  <si>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</si>
  <si>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</si>
  <si>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</si>
  <si>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</si>
  <si>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</si>
  <si>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</si>
  <si>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</si>
  <si>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</si>
  <si>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</si>
  <si>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</si>
  <si>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</si>
  <si>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</si>
  <si>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</si>
  <si>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</si>
  <si>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</si>
  <si>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</si>
  <si>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</si>
  <si>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</si>
  <si>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</si>
  <si>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</si>
  <si>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</si>
  <si>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</si>
  <si>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</si>
  <si>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</si>
  <si>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</si>
  <si>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</si>
  <si>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</si>
  <si>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</si>
  <si>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</si>
  <si>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</si>
  <si>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</si>
  <si>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</si>
  <si>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</si>
  <si>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</si>
  <si>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</si>
  <si>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</si>
  <si>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</si>
  <si>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</si>
  <si>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</si>
  <si>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</si>
  <si>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</si>
  <si>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</si>
  <si>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</si>
  <si>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</si>
  <si>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</si>
  <si>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</si>
  <si>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</si>
  <si>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</si>
  <si>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</si>
  <si>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</si>
  <si>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</si>
  <si>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</si>
  <si>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</si>
  <si>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</si>
  <si>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</si>
  <si>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</si>
  <si>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</si>
  <si>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</si>
  <si>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</si>
  <si>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</si>
  <si>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</si>
  <si>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</si>
  <si>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</si>
  <si>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</si>
  <si>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</si>
  <si>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</si>
  <si>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</si>
  <si>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</si>
  <si>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</si>
  <si>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</si>
  <si>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</si>
  <si>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</si>
  <si>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</si>
  <si>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</si>
  <si>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</si>
  <si>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</si>
  <si>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</si>
  <si>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</si>
  <si>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</si>
  <si>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</si>
  <si>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</si>
  <si>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</si>
  <si>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</si>
  <si>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</si>
  <si>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</si>
  <si>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</si>
  <si>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</si>
  <si>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</si>
  <si>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</si>
  <si>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</si>
  <si>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</si>
  <si>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</si>
  <si>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</si>
  <si>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</si>
  <si>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</si>
  <si>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</si>
  <si>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</si>
  <si>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</si>
  <si>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</si>
  <si>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</si>
  <si>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</si>
  <si>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</si>
  <si>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</si>
  <si>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</si>
  <si>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</si>
  <si>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</si>
  <si>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</si>
  <si>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</si>
  <si>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</si>
  <si>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</si>
  <si>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</si>
  <si>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</si>
  <si>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</si>
  <si>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</si>
  <si>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</si>
  <si>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</si>
  <si>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</si>
  <si>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</si>
  <si>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</si>
  <si>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</si>
  <si>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</si>
  <si>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</si>
  <si>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</si>
  <si>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</si>
  <si>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</si>
  <si>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</si>
  <si>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</si>
  <si>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</si>
  <si>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</si>
  <si>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</si>
  <si>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</si>
  <si>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</si>
  <si>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</si>
  <si>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</si>
  <si>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</si>
  <si>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</si>
  <si>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</si>
  <si>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</si>
  <si>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</si>
  <si>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</si>
  <si>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</si>
  <si>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</si>
  <si>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</si>
  <si>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</si>
  <si>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</si>
  <si>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</si>
  <si>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</si>
  <si>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</si>
  <si>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</si>
  <si>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</si>
  <si>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</si>
  <si>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</si>
  <si>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</si>
  <si>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</si>
  <si>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</si>
  <si>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</si>
  <si>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</si>
  <si>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</si>
  <si>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</si>
  <si>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</si>
  <si>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</si>
  <si>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</si>
  <si>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</si>
  <si>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</si>
  <si>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</si>
  <si>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</si>
  <si>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</si>
  <si>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</si>
  <si>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</si>
  <si>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</si>
  <si>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</si>
  <si>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</si>
  <si>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</si>
  <si>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</si>
  <si>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</si>
  <si>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</si>
  <si>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</si>
  <si>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</si>
  <si>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</si>
  <si>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</si>
  <si>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</si>
  <si>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</si>
  <si>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</si>
  <si>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</si>
  <si>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</si>
  <si>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</si>
  <si>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</si>
  <si>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</si>
  <si>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</si>
  <si>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</si>
  <si>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</si>
  <si>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</si>
  <si>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</si>
  <si>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</si>
  <si>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</si>
  <si>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</si>
  <si>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</si>
  <si>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</si>
  <si>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</si>
  <si>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</si>
  <si>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</si>
  <si>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</si>
  <si>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</si>
  <si>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</si>
  <si>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</si>
  <si>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</si>
  <si>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</si>
  <si>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</si>
  <si>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</si>
  <si>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</si>
  <si>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</si>
  <si>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</si>
  <si>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</si>
  <si>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</si>
  <si>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</si>
  <si>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</si>
  <si>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</si>
  <si>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</si>
  <si>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</si>
  <si>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</si>
  <si>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</si>
  <si>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</si>
  <si>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</si>
  <si>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</si>
  <si>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</si>
  <si>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</si>
  <si>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</si>
  <si>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</si>
  <si>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</si>
  <si>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</si>
  <si>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</si>
  <si>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</si>
  <si>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</si>
  <si>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</si>
  <si>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</si>
  <si>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</si>
  <si>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</si>
  <si>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</si>
  <si>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</si>
  <si>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</si>
  <si>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</si>
  <si>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</si>
  <si>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</si>
  <si>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</si>
  <si>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</si>
  <si>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</si>
  <si>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</si>
  <si>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</si>
  <si>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</si>
  <si>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</si>
  <si>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</si>
  <si>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</si>
  <si>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</si>
  <si>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</si>
  <si>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</si>
  <si>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</si>
  <si>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</si>
  <si>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</si>
  <si>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</si>
  <si>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</si>
  <si>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</si>
  <si>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</si>
  <si>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</si>
  <si>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</si>
  <si>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</si>
  <si>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</si>
  <si>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</si>
  <si>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</si>
  <si>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</si>
  <si>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</si>
  <si>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</si>
  <si>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</si>
  <si>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</si>
  <si>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</si>
  <si>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</si>
  <si>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</si>
  <si>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</si>
  <si>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</si>
  <si>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</si>
  <si>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</si>
  <si>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</si>
  <si>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</si>
  <si>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</si>
  <si>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</si>
  <si>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</si>
  <si>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</si>
  <si>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</si>
  <si>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</si>
  <si>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</si>
  <si>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</si>
  <si>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</si>
  <si>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</si>
  <si>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</si>
  <si>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</si>
  <si>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</si>
  <si>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</si>
  <si>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</si>
  <si>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</si>
  <si>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</si>
  <si>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</si>
  <si>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</si>
  <si>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</si>
  <si>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</si>
  <si>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</si>
  <si>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</si>
  <si>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</si>
  <si>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</si>
  <si>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</si>
  <si>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</si>
  <si>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</si>
  <si>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</si>
  <si>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</si>
  <si>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</si>
  <si>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</si>
  <si>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</si>
  <si>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</si>
  <si>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</si>
  <si>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</si>
  <si>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</si>
  <si>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</si>
  <si>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</si>
  <si>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</si>
  <si>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</si>
  <si>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</si>
  <si>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</si>
  <si>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</si>
  <si>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</si>
  <si>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</si>
  <si>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</si>
  <si>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</si>
  <si>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</si>
  <si>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</si>
  <si>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</si>
  <si>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</si>
  <si>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</si>
  <si>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</si>
  <si>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</si>
  <si>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</si>
  <si>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</si>
  <si>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</si>
  <si>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</si>
  <si>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</si>
  <si>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</si>
  <si>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</si>
  <si>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</si>
  <si>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</si>
  <si>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</si>
  <si>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</si>
  <si>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</si>
  <si>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</si>
  <si>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</si>
  <si>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</si>
  <si>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</si>
  <si>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</si>
  <si>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</si>
  <si>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</si>
  <si>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</si>
  <si>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</si>
  <si>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</si>
  <si>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</si>
  <si>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</si>
  <si>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</si>
  <si>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</si>
  <si>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</si>
  <si>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</si>
  <si>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</si>
  <si>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</si>
  <si>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</si>
  <si>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</si>
  <si>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</si>
  <si>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</si>
  <si>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</si>
  <si>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</si>
  <si>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</si>
  <si>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</si>
  <si>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</si>
  <si>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</si>
  <si>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</si>
  <si>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</si>
  <si>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</si>
  <si>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</si>
  <si>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</si>
  <si>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</si>
  <si>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</si>
  <si>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</si>
  <si>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</si>
  <si>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</si>
  <si>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</si>
  <si>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</si>
  <si>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</si>
  <si>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</si>
  <si>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</si>
  <si>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</si>
  <si>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</si>
  <si>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</si>
  <si>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</si>
  <si>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</si>
  <si>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</si>
  <si>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</si>
  <si>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</si>
  <si>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</si>
  <si>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</si>
  <si>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</si>
  <si>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</si>
  <si>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</si>
  <si>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</si>
  <si>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</si>
  <si>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</si>
  <si>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</si>
  <si>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</si>
  <si>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</si>
  <si>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</si>
  <si>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</si>
  <si>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</si>
  <si>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</si>
  <si>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</si>
  <si>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</si>
  <si>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</si>
  <si>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</si>
  <si>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</si>
  <si>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</si>
  <si>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</si>
  <si>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</si>
  <si>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</si>
  <si>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</si>
  <si>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</si>
  <si>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</si>
  <si>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</si>
  <si>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</si>
  <si>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</si>
  <si>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</si>
  <si>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</si>
  <si>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</si>
  <si>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</si>
  <si>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</si>
  <si>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</si>
  <si>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</si>
  <si>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</si>
  <si>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</si>
  <si>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</si>
  <si>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</si>
  <si>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</si>
  <si>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</si>
  <si>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</si>
  <si>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</si>
  <si>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</si>
  <si>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</si>
  <si>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</si>
  <si>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</si>
  <si>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</si>
  <si>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</si>
  <si>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</si>
  <si>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</si>
  <si>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</si>
  <si>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</si>
  <si>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</si>
  <si>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</si>
  <si>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</si>
  <si>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</si>
  <si>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</si>
  <si>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</si>
  <si>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</si>
  <si>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</si>
  <si>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</si>
  <si>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</si>
  <si>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</si>
  <si>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</si>
  <si>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</si>
  <si>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</si>
  <si>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</si>
  <si>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</si>
  <si>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</si>
  <si>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</si>
  <si>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</si>
  <si>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</si>
  <si>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</si>
  <si>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</si>
  <si>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</si>
  <si>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</si>
  <si>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</si>
  <si>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</si>
  <si>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</si>
  <si>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</si>
  <si>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</si>
  <si>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</si>
  <si>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</si>
  <si>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</si>
  <si>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</si>
  <si>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</si>
  <si>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</si>
  <si>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</si>
  <si>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</si>
  <si>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</si>
  <si>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</si>
  <si>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</si>
  <si>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</si>
  <si>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</si>
  <si>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</si>
  <si>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</si>
  <si>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</si>
  <si>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</si>
  <si>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</si>
  <si>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</si>
  <si>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</si>
  <si>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</si>
  <si>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</si>
  <si>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</si>
  <si>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</si>
  <si>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</si>
  <si>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</si>
  <si>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</si>
  <si>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</si>
  <si>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</si>
  <si>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</si>
  <si>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</si>
  <si>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</si>
  <si>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</si>
  <si>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</si>
  <si>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</si>
  <si>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</si>
  <si>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</si>
  <si>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</si>
  <si>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</si>
  <si>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</si>
  <si>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</si>
  <si>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</si>
  <si>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</si>
  <si>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</si>
  <si>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</si>
  <si>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</si>
  <si>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</si>
  <si>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</si>
  <si>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</si>
  <si>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</si>
  <si>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</si>
  <si>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</si>
  <si>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</si>
  <si>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</si>
  <si>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</si>
  <si>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</si>
  <si>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</si>
  <si>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</si>
  <si>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</si>
  <si>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</si>
  <si>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</si>
  <si>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</si>
  <si>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</si>
  <si>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</si>
  <si>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</si>
  <si>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</si>
  <si>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</si>
  <si>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</si>
  <si>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</si>
  <si>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</si>
  <si>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</si>
  <si>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</si>
  <si>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</si>
  <si>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</si>
  <si>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</si>
  <si>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</si>
  <si>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</si>
  <si>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</si>
  <si>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</si>
  <si>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</si>
  <si>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</si>
  <si>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</si>
  <si>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</si>
  <si>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</si>
  <si>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</si>
  <si>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</si>
  <si>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</si>
  <si>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</si>
  <si>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</si>
  <si>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</si>
  <si>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</si>
  <si>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</si>
  <si>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</si>
  <si>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</si>
  <si>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</si>
  <si>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</si>
  <si>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</si>
  <si>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</si>
  <si>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</si>
  <si>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</si>
  <si>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</si>
  <si>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</si>
  <si>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</si>
  <si>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</si>
  <si>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</si>
  <si>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</si>
  <si>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</si>
  <si>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</si>
  <si>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</si>
  <si>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</si>
  <si>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</si>
  <si>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</si>
  <si>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</si>
  <si>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</si>
  <si>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</si>
  <si>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</si>
  <si>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</si>
  <si>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</si>
  <si>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</si>
  <si>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</si>
  <si>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</si>
  <si>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</si>
  <si>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</si>
  <si>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</si>
  <si>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</si>
  <si>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</si>
  <si>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</si>
  <si>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</si>
  <si>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</si>
  <si>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</si>
  <si>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</si>
  <si>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</si>
  <si>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</si>
  <si>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</si>
  <si>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</si>
  <si>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</si>
  <si>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</si>
  <si>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</si>
  <si>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</si>
  <si>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</si>
  <si>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</si>
  <si>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</si>
  <si>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</si>
  <si>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</si>
  <si>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</si>
  <si>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</si>
  <si>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</si>
  <si>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</si>
  <si>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</si>
  <si>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</si>
  <si>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</si>
  <si>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</si>
  <si>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</si>
  <si>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</si>
  <si>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</si>
  <si>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</si>
  <si>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</si>
  <si>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</si>
  <si>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</si>
  <si>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</si>
  <si>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</si>
  <si>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</si>
  <si>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</si>
  <si>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</si>
  <si>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</si>
  <si>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</si>
  <si>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</si>
  <si>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</si>
  <si>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</si>
  <si>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</si>
  <si>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</si>
  <si>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</si>
  <si>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</si>
  <si>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</si>
  <si>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</si>
  <si>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</si>
  <si>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</si>
  <si>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</si>
  <si>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</si>
  <si>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</si>
  <si>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</si>
  <si>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</si>
  <si>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</si>
  <si>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</si>
  <si>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</si>
  <si>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</si>
  <si>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</si>
  <si>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</si>
  <si>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</si>
  <si>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</si>
  <si>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</si>
  <si>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</si>
  <si>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</si>
  <si>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</si>
  <si>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</si>
  <si>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</si>
  <si>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</si>
  <si>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</si>
  <si>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</si>
  <si>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</si>
  <si>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</si>
  <si>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</si>
  <si>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</si>
  <si>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</si>
  <si>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</si>
  <si>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</si>
  <si>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</si>
  <si>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</si>
  <si>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</si>
  <si>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</si>
  <si>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</si>
  <si>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</si>
  <si>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</si>
  <si>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</si>
  <si>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</si>
  <si>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</si>
  <si>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</si>
  <si>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</si>
  <si>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</si>
  <si>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</si>
  <si>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</si>
  <si>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</si>
  <si>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</si>
  <si>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</si>
  <si>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</si>
  <si>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</si>
  <si>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</si>
  <si>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</si>
  <si>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</si>
  <si>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</si>
  <si>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</si>
  <si>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</si>
  <si>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</si>
  <si>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</si>
  <si>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</si>
  <si>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</si>
  <si>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</si>
  <si>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</si>
  <si>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</si>
  <si>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</si>
  <si>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</si>
  <si>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</si>
  <si>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</si>
  <si>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</si>
  <si>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</si>
  <si>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</si>
  <si>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</si>
  <si>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</si>
  <si>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</si>
  <si>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</si>
  <si>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</si>
  <si>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</si>
  <si>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</si>
  <si>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</si>
  <si>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</si>
  <si>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</si>
  <si>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</si>
  <si>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</si>
  <si>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</si>
  <si>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</si>
  <si>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</si>
  <si>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</si>
  <si>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</si>
  <si>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</si>
  <si>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</si>
  <si>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</si>
  <si>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</si>
  <si>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</si>
  <si>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</si>
  <si>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</si>
  <si>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</si>
  <si>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</si>
  <si>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</si>
  <si>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</si>
  <si>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</si>
  <si>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</si>
  <si>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</si>
  <si>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</si>
  <si>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</si>
  <si>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</si>
  <si>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</si>
  <si>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</si>
  <si>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</si>
  <si>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</si>
  <si>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</si>
  <si>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</si>
  <si>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</si>
  <si>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</si>
  <si>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</si>
  <si>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</si>
  <si>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</si>
  <si>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</si>
  <si>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</si>
  <si>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</si>
  <si>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</si>
  <si>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</si>
  <si>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</si>
  <si>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</si>
  <si>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</si>
  <si>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</si>
  <si>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</si>
  <si>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</si>
  <si>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</si>
  <si>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</si>
  <si>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</si>
  <si>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</si>
  <si>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</si>
  <si>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</si>
  <si>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</si>
  <si>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</si>
  <si>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</si>
  <si>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</si>
  <si>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</si>
  <si>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</si>
  <si>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</si>
  <si>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</si>
  <si>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</si>
  <si>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</si>
  <si>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</si>
  <si>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</si>
  <si>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</si>
  <si>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</si>
  <si>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</si>
  <si>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</si>
  <si>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</si>
  <si>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</si>
  <si>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</si>
  <si>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</si>
  <si>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</si>
  <si>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</si>
  <si>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</si>
  <si>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</si>
  <si>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</si>
  <si>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</si>
  <si>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</si>
  <si>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</si>
  <si>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</si>
  <si>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</si>
  <si>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</si>
  <si>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</si>
  <si>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</si>
  <si>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</si>
  <si>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</si>
  <si>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</si>
  <si>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</si>
  <si>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</si>
  <si>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</si>
  <si>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</si>
  <si>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</si>
  <si>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</si>
  <si>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</si>
  <si>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</si>
  <si>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</si>
  <si>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</si>
  <si>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</si>
  <si>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</si>
  <si>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</si>
  <si>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</si>
  <si>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</si>
  <si>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</si>
  <si>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</si>
  <si>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</si>
  <si>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</si>
  <si>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</si>
  <si>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</si>
  <si>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</si>
  <si>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</si>
  <si>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</si>
  <si>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</si>
  <si>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</si>
  <si>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</si>
  <si>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</si>
  <si>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</si>
  <si>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</si>
  <si>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</si>
  <si>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</si>
  <si>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</si>
  <si>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</si>
  <si>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</si>
  <si>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</si>
  <si>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</si>
  <si>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</si>
  <si>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</si>
  <si>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</si>
  <si>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</si>
  <si>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</si>
  <si>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</si>
  <si>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</si>
  <si>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</si>
  <si>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</si>
  <si>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</si>
  <si>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</si>
  <si>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</si>
  <si>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</si>
  <si>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</si>
  <si>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</si>
  <si>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</si>
  <si>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</si>
  <si>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</si>
  <si>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</si>
  <si>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</si>
  <si>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</si>
  <si>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</si>
  <si>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</si>
  <si>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</si>
  <si>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</si>
  <si>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</si>
  <si>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</si>
  <si>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</si>
  <si>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</si>
  <si>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</si>
  <si>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</si>
  <si>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</si>
  <si>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</si>
  <si>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</si>
  <si>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</si>
  <si>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</si>
  <si>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</si>
  <si>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</si>
  <si>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</si>
  <si>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</si>
  <si>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</si>
  <si>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</si>
  <si>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</si>
  <si>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</si>
  <si>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</si>
  <si>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</si>
  <si>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</si>
  <si>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</si>
  <si>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</si>
  <si>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</si>
  <si>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</si>
  <si>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</si>
  <si>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</si>
  <si>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</si>
  <si>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</si>
  <si>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</si>
  <si>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</si>
  <si>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</si>
  <si>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</si>
  <si>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</si>
  <si>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</si>
  <si>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</si>
  <si>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</si>
  <si>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</si>
  <si>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</si>
  <si>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</si>
  <si>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</si>
  <si>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</si>
  <si>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</si>
  <si>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</si>
  <si>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</si>
  <si>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</si>
  <si>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</si>
  <si>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</si>
  <si>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</si>
  <si>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</si>
  <si>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</si>
  <si>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</si>
  <si>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</si>
  <si>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</si>
  <si>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</si>
  <si>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</si>
  <si>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</si>
  <si>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</si>
  <si>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</si>
  <si>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</si>
  <si>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</si>
  <si>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</si>
  <si>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</si>
  <si>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</si>
  <si>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</si>
  <si>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</si>
  <si>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</si>
  <si>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</si>
  <si>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</si>
  <si>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</si>
  <si>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</si>
  <si>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</si>
  <si>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</si>
  <si>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</si>
  <si>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</si>
  <si>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</si>
  <si>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</si>
  <si>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</si>
  <si>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</si>
  <si>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</si>
  <si>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</si>
  <si>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</si>
  <si>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</si>
  <si>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</si>
  <si>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</si>
  <si>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</si>
  <si>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</si>
  <si>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</si>
  <si>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</si>
  <si>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</si>
  <si>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</si>
  <si>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</si>
  <si>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</si>
  <si>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</si>
  <si>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</si>
  <si>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</si>
  <si>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</si>
  <si>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</si>
  <si>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</si>
  <si>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</si>
  <si>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</si>
  <si>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</si>
  <si>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</si>
  <si>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</si>
  <si>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</si>
  <si>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</si>
  <si>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</si>
  <si>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</si>
  <si>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</si>
  <si>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</si>
  <si>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</si>
  <si>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</si>
  <si>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</si>
  <si>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</si>
  <si>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</si>
  <si>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</si>
  <si>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</si>
  <si>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</si>
  <si>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</si>
  <si>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</si>
  <si>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</si>
  <si>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</si>
  <si>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</si>
  <si>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</si>
  <si>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</si>
  <si>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</si>
  <si>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</si>
  <si>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</si>
  <si>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</si>
  <si>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</si>
  <si>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</si>
  <si>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</si>
  <si>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</si>
  <si>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</si>
  <si>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</si>
  <si>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</si>
  <si>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</si>
  <si>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</si>
  <si>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</si>
  <si>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</si>
  <si>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</si>
  <si>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</si>
  <si>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</si>
  <si>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</si>
  <si>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</si>
  <si>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</si>
  <si>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</si>
  <si>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</si>
  <si>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</si>
  <si>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</si>
  <si>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</si>
  <si>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</si>
  <si>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</si>
  <si>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</si>
  <si>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</si>
  <si>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</si>
  <si>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</si>
  <si>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</si>
  <si>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</si>
  <si>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</si>
  <si>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</si>
  <si>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</si>
  <si>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</si>
  <si>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</si>
  <si>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</si>
  <si>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</si>
  <si>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</si>
  <si>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</si>
  <si>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</si>
  <si>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</si>
  <si>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</si>
  <si>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</si>
  <si>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</si>
  <si>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</si>
  <si>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</si>
  <si>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</si>
  <si>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</si>
  <si>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</si>
  <si>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</si>
  <si>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</si>
  <si>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</si>
  <si>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</si>
  <si>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</si>
  <si>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</si>
  <si>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</si>
  <si>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</si>
  <si>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</si>
  <si>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</si>
  <si>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</si>
  <si>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</si>
  <si>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</si>
  <si>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</si>
  <si>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</si>
  <si>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</si>
  <si>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</si>
  <si>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</si>
  <si>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</si>
  <si>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</si>
  <si>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</si>
  <si>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</si>
  <si>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</si>
  <si>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</si>
  <si>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</si>
  <si>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</si>
  <si>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</si>
  <si>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</si>
  <si>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</si>
  <si>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</si>
  <si>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</si>
  <si>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</si>
  <si>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</si>
  <si>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</si>
  <si>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</si>
  <si>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</si>
  <si>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</si>
  <si>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</si>
  <si>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</si>
  <si>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</si>
  <si>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</si>
  <si>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</si>
  <si>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</si>
  <si>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</si>
  <si>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</si>
  <si>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</si>
  <si>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</si>
  <si>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</si>
  <si>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</si>
  <si>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</si>
  <si>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</si>
  <si>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</si>
  <si>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</si>
  <si>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</si>
  <si>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</si>
  <si>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</si>
  <si>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</si>
  <si>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</si>
  <si>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</si>
  <si>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</si>
  <si>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</si>
  <si>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</si>
  <si>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</si>
  <si>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</si>
  <si>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</si>
  <si>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</si>
  <si>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</si>
  <si>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</si>
  <si>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</si>
  <si>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</si>
  <si>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</si>
  <si>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</si>
  <si>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</si>
  <si>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</si>
  <si>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</si>
  <si>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</si>
  <si>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</si>
  <si>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</si>
  <si>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</si>
  <si>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</si>
  <si>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</si>
  <si>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</si>
  <si>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</si>
  <si>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</si>
  <si>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</si>
  <si>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</si>
  <si>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</si>
  <si>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</si>
  <si>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</si>
  <si>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</si>
  <si>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</si>
  <si>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</si>
  <si>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</si>
  <si>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</si>
  <si>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</si>
  <si>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</si>
  <si>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</si>
  <si>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</si>
  <si>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</si>
  <si>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</si>
  <si>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</si>
  <si>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</si>
  <si>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</si>
  <si>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</si>
  <si>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</si>
  <si>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</si>
  <si>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</si>
  <si>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</si>
  <si>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</si>
  <si>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</si>
  <si>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</si>
  <si>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</si>
  <si>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</si>
  <si>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</si>
  <si>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</si>
  <si>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</si>
  <si>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</si>
  <si>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</si>
  <si>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</si>
  <si>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</si>
  <si>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</si>
  <si>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</si>
  <si>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</si>
  <si>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</si>
  <si>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</si>
  <si>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</si>
  <si>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</si>
  <si>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</si>
  <si>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</si>
  <si>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</si>
  <si>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</si>
  <si>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</si>
  <si>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</si>
  <si>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</si>
  <si>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</si>
  <si>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</si>
  <si>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</si>
  <si>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</si>
  <si>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</si>
  <si>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</si>
  <si>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</si>
  <si>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</si>
  <si>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</si>
  <si>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</si>
  <si>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</si>
  <si>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</si>
  <si>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</si>
  <si>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</si>
  <si>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</si>
  <si>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</si>
  <si>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</si>
  <si>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</si>
  <si>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</si>
  <si>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</si>
  <si>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</si>
  <si>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</si>
  <si>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</si>
  <si>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</si>
  <si>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</si>
  <si>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</si>
  <si>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</si>
  <si>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</si>
  <si>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</si>
  <si>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</si>
  <si>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</si>
  <si>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</si>
  <si>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</si>
  <si>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</si>
  <si>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</si>
  <si>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</si>
  <si>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</si>
  <si>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</si>
  <si>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</si>
  <si>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</si>
  <si>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</si>
  <si>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</si>
  <si>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</si>
  <si>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</si>
  <si>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</si>
  <si>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</si>
  <si>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</si>
  <si>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</si>
  <si>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</si>
  <si>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</si>
  <si>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</si>
  <si>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</si>
  <si>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</si>
  <si>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</si>
  <si>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</si>
  <si>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</si>
  <si>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</si>
  <si>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</si>
  <si>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</si>
  <si>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</si>
  <si>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</si>
  <si>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</si>
  <si>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</si>
  <si>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</si>
  <si>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</si>
  <si>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</si>
  <si>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</si>
  <si>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</si>
  <si>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</si>
  <si>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</si>
  <si>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</si>
  <si>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</si>
  <si>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</si>
  <si>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</si>
  <si>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</si>
  <si>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</si>
  <si>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</si>
  <si>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</si>
  <si>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</si>
  <si>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</si>
  <si>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</si>
  <si>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</si>
  <si>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</si>
  <si>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</si>
  <si>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</si>
  <si>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</si>
  <si>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</si>
  <si>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</si>
  <si>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</si>
  <si>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</si>
  <si>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</si>
  <si>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</si>
  <si>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</si>
  <si>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</si>
  <si>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</si>
  <si>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</si>
  <si>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</si>
  <si>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</si>
  <si>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</si>
  <si>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</si>
  <si>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</si>
  <si>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</si>
  <si>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</si>
  <si>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</si>
  <si>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</si>
  <si>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</si>
  <si>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</si>
  <si>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</si>
  <si>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</si>
  <si>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</si>
  <si>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</si>
  <si>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</si>
  <si>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</si>
  <si>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</si>
  <si>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</si>
  <si>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</si>
  <si>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</si>
  <si>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</si>
  <si>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</si>
  <si>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</si>
  <si>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</si>
  <si>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</si>
  <si>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</si>
  <si>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</si>
  <si>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</si>
  <si>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</si>
  <si>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</si>
  <si>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</si>
  <si>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</si>
  <si>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</si>
  <si>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</si>
  <si>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</si>
  <si>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</si>
  <si>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</si>
  <si>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</si>
  <si>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</si>
  <si>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</si>
  <si>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</si>
  <si>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</si>
  <si>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</si>
  <si>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</si>
  <si>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</si>
  <si>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</si>
  <si>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</si>
  <si>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</si>
  <si>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</si>
  <si>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</si>
  <si>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</si>
  <si>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</si>
  <si>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</si>
  <si>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</si>
  <si>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</si>
  <si>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</si>
  <si>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</si>
  <si>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</si>
  <si>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</si>
  <si>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</si>
  <si>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</si>
  <si>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</si>
  <si>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</si>
  <si>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</si>
  <si>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</si>
  <si>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</si>
  <si>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</si>
  <si>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</si>
  <si>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</si>
  <si>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</si>
  <si>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</si>
  <si>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</si>
  <si>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</si>
  <si>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</si>
  <si>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</si>
  <si>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</si>
  <si>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</si>
  <si>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</si>
  <si>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</si>
  <si>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</si>
  <si>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</si>
  <si>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</si>
  <si>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</si>
  <si>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</si>
  <si>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</si>
  <si>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</si>
  <si>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</si>
  <si>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</si>
  <si>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</si>
  <si>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</si>
  <si>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</si>
  <si>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</si>
  <si>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</si>
  <si>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</si>
  <si>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</si>
  <si>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</si>
  <si>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</si>
  <si>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</si>
  <si>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</si>
  <si>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</si>
  <si>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</si>
  <si>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</si>
  <si>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</si>
  <si>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</si>
  <si>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</si>
  <si>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</si>
  <si>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</si>
  <si>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</si>
  <si>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</si>
  <si>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</si>
  <si>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</si>
  <si>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</si>
  <si>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</si>
  <si>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</si>
  <si>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</si>
  <si>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</si>
  <si>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</si>
  <si>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</si>
  <si>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</si>
  <si>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</si>
  <si>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</si>
  <si>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</si>
  <si>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</si>
  <si>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</si>
  <si>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</si>
  <si>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</si>
  <si>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</si>
  <si>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</si>
  <si>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</si>
  <si>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</si>
  <si>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</si>
  <si>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</si>
  <si>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</si>
  <si>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</si>
  <si>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</si>
  <si>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</si>
  <si>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</si>
  <si>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</si>
  <si>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</si>
  <si>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</si>
  <si>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</si>
  <si>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</si>
  <si>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</si>
  <si>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</si>
  <si>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</si>
  <si>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</si>
  <si>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</si>
  <si>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</si>
  <si>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</si>
  <si>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</si>
  <si>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</si>
  <si>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</si>
  <si>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</si>
  <si>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</si>
  <si>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</si>
  <si>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</si>
  <si>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</si>
  <si>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</si>
  <si>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</si>
  <si>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</si>
  <si>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</si>
  <si>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</si>
  <si>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</si>
  <si>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</si>
  <si>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</si>
  <si>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</si>
  <si>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</si>
  <si>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</si>
  <si>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</si>
  <si>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</si>
  <si>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</si>
  <si>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</si>
  <si>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</si>
  <si>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</si>
  <si>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</si>
  <si>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</si>
  <si>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</si>
  <si>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</si>
  <si>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</si>
  <si>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</si>
  <si>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</si>
  <si>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</si>
  <si>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</si>
  <si>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</si>
  <si>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</si>
  <si>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</si>
  <si>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</si>
  <si>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</si>
  <si>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</si>
  <si>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</si>
  <si>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</si>
  <si>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</si>
  <si>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</si>
  <si>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</si>
  <si>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</si>
  <si>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</si>
  <si>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</si>
  <si>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</si>
  <si>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</si>
  <si>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</si>
  <si>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</si>
  <si>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</si>
  <si>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</si>
  <si>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</si>
  <si>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</si>
  <si>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</si>
  <si>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</si>
  <si>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</si>
  <si>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</si>
  <si>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</si>
  <si>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</si>
  <si>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</si>
  <si>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</si>
  <si>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</si>
  <si>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</si>
  <si>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</si>
  <si>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</si>
  <si>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</si>
  <si>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</si>
  <si>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</si>
  <si>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</si>
  <si>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</si>
  <si>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</si>
  <si>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</si>
  <si>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</si>
  <si>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</si>
  <si>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</si>
  <si>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</si>
  <si>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</si>
  <si>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</si>
  <si>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</si>
  <si>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</si>
  <si>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</si>
  <si>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</si>
  <si>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</si>
  <si>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</si>
  <si>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</si>
  <si>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</si>
  <si>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</si>
  <si>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</si>
  <si>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</si>
  <si>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</si>
  <si>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</si>
  <si>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</si>
  <si>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</si>
  <si>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</si>
  <si>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</si>
  <si>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</si>
  <si>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</si>
  <si>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</si>
  <si>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</si>
  <si>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</si>
  <si>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</si>
  <si>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</si>
  <si>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</si>
  <si>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</si>
  <si>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</si>
  <si>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</si>
  <si>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</si>
  <si>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</si>
  <si>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</si>
  <si>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</si>
  <si>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</si>
  <si>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</si>
  <si>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</si>
  <si>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</si>
  <si>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</si>
  <si>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</si>
  <si>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</si>
  <si>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</si>
  <si>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</si>
  <si>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</si>
  <si>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</si>
  <si>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</si>
  <si>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</si>
  <si>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</si>
  <si>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</si>
  <si>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</si>
  <si>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</si>
  <si>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</si>
  <si>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</si>
  <si>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</si>
  <si>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</si>
  <si>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</si>
  <si>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</si>
  <si>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</si>
  <si>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</si>
  <si>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</si>
  <si>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</si>
  <si>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</si>
  <si>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</si>
  <si>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</si>
  <si>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</si>
  <si>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</si>
  <si>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</si>
  <si>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</si>
  <si>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</si>
  <si>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</si>
  <si>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</si>
  <si>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</si>
  <si>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</si>
  <si>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</si>
  <si>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</si>
  <si>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</si>
  <si>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</si>
  <si>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</si>
  <si>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</si>
  <si>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</si>
  <si>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</si>
  <si>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</si>
  <si>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</si>
  <si>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</si>
  <si>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</si>
  <si>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</si>
  <si>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</si>
  <si>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</si>
  <si>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</si>
  <si>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</si>
  <si>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</si>
  <si>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</si>
  <si>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</si>
  <si>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</si>
  <si>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</si>
  <si>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</si>
  <si>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</si>
  <si>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</si>
  <si>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</si>
  <si>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</si>
  <si>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</si>
  <si>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</si>
  <si>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</si>
  <si>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</si>
  <si>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</si>
  <si>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</si>
  <si>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</si>
  <si>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</si>
  <si>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</si>
  <si>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</si>
  <si>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</si>
  <si>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</si>
  <si>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</si>
  <si>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</si>
  <si>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</si>
  <si>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</si>
  <si>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</si>
  <si>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</si>
  <si>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</si>
  <si>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</si>
  <si>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</si>
  <si>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</si>
  <si>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</si>
  <si>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</si>
  <si>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</si>
  <si>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</si>
  <si>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</si>
  <si>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</si>
  <si>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</si>
  <si>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</si>
  <si>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</si>
  <si>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</si>
  <si>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</si>
  <si>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</si>
  <si>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</si>
  <si>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</si>
  <si>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</si>
  <si>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</si>
  <si>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</si>
  <si>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</si>
  <si>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</si>
  <si>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</si>
  <si>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</si>
  <si>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</si>
  <si>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</si>
  <si>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</si>
  <si>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</si>
  <si>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</si>
  <si>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</si>
  <si>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</si>
  <si>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</si>
  <si>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</si>
  <si>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</si>
  <si>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</si>
  <si>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</si>
  <si>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</si>
  <si>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</si>
  <si>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</si>
  <si>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</si>
  <si>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</si>
  <si>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</si>
  <si>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</si>
  <si>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</si>
  <si>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</si>
  <si>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</si>
  <si>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</si>
  <si>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</si>
  <si>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</si>
  <si>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</si>
  <si>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</si>
  <si>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</si>
  <si>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</si>
  <si>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</si>
  <si>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</si>
  <si>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</si>
  <si>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</si>
  <si>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</si>
  <si>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</si>
  <si>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</si>
  <si>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</si>
  <si>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</si>
  <si>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</si>
  <si>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</si>
  <si>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</si>
  <si>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</si>
  <si>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</si>
  <si>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</si>
  <si>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</si>
  <si>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</si>
  <si>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</si>
  <si>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</si>
  <si>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</si>
  <si>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</si>
  <si>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</si>
  <si>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</si>
  <si>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</si>
  <si>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</si>
  <si>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</si>
  <si>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</si>
  <si>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</si>
  <si>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</si>
  <si>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</si>
  <si>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</si>
  <si>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</si>
  <si>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</si>
  <si>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</si>
  <si>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</si>
  <si>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</si>
  <si>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</si>
  <si>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</si>
  <si>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</si>
  <si>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</si>
  <si>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</si>
  <si>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</si>
  <si>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</si>
  <si>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</si>
  <si>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</si>
  <si>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</si>
  <si>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</si>
  <si>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</si>
  <si>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</si>
  <si>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</si>
  <si>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</si>
  <si>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</si>
  <si>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</si>
  <si>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</si>
  <si>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</si>
  <si>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</si>
  <si>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</si>
  <si>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</si>
  <si>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</si>
  <si>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</si>
  <si>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</si>
  <si>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</si>
  <si>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</si>
  <si>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</si>
  <si>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</si>
  <si>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</si>
  <si>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</si>
  <si>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</si>
  <si>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</si>
  <si>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</si>
  <si>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</si>
  <si>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</si>
  <si>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</si>
  <si>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</si>
  <si>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</si>
  <si>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</si>
  <si>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</si>
  <si>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</si>
  <si>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</si>
  <si>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</si>
  <si>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</si>
  <si>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</si>
  <si>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</si>
  <si>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</si>
  <si>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</si>
  <si>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</si>
  <si>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</si>
  <si>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</si>
  <si>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</si>
  <si>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</si>
  <si>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</si>
  <si>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</si>
  <si>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</si>
  <si>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</si>
  <si>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</si>
  <si>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</si>
  <si>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</si>
  <si>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</si>
  <si>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</si>
  <si>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</si>
  <si>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</si>
  <si>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</si>
  <si>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</si>
  <si>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</si>
  <si>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</si>
  <si>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</si>
  <si>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</si>
  <si>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</si>
  <si>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</si>
  <si>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</si>
  <si>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</si>
  <si>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</si>
  <si>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</si>
  <si>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</si>
  <si>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</si>
  <si>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</si>
  <si>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</si>
  <si>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</si>
  <si>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</si>
  <si>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</si>
  <si>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</si>
  <si>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</si>
  <si>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</si>
  <si>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</si>
  <si>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</si>
  <si>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</si>
  <si>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</si>
  <si>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</si>
  <si>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</si>
  <si>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</si>
  <si>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</si>
  <si>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</si>
  <si>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</si>
  <si>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</si>
  <si>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</si>
  <si>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</si>
  <si>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</si>
  <si>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</si>
  <si>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</si>
  <si>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</si>
  <si>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</si>
  <si>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</si>
  <si>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</si>
  <si>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</si>
  <si>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</si>
  <si>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</si>
  <si>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</si>
  <si>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</si>
  <si>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</si>
  <si>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</si>
  <si>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</si>
  <si>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</si>
  <si>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</si>
  <si>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</si>
  <si>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</si>
  <si>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</si>
  <si>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</si>
  <si>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</si>
  <si>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</si>
  <si>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</si>
  <si>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</si>
  <si>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</si>
  <si>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</si>
  <si>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</si>
  <si>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</si>
  <si>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</si>
  <si>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</si>
  <si>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</si>
  <si>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</si>
  <si>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</si>
  <si>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</si>
  <si>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</si>
  <si>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</si>
  <si>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</si>
  <si>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</si>
  <si>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</si>
  <si>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</si>
  <si>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</si>
  <si>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</si>
  <si>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</si>
  <si>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</si>
  <si>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</si>
  <si>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</si>
  <si>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</si>
  <si>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</si>
  <si>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</si>
  <si>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</si>
  <si>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</si>
  <si>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</si>
  <si>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</si>
  <si>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</si>
  <si>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</si>
  <si>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</si>
  <si>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</si>
  <si>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</si>
  <si>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</si>
  <si>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</si>
  <si>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</si>
  <si>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</si>
  <si>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</si>
  <si>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</si>
  <si>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</si>
  <si>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</si>
  <si>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</si>
  <si>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</si>
  <si>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</si>
  <si>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</si>
  <si>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</si>
  <si>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</si>
  <si>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</si>
  <si>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</si>
  <si>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</si>
  <si>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</si>
  <si>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</si>
  <si>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</si>
  <si>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</si>
  <si>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</si>
  <si>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</si>
  <si>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</si>
  <si>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</si>
  <si>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</si>
  <si>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</si>
  <si>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</si>
  <si>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</si>
  <si>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</si>
  <si>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</si>
  <si>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</si>
  <si>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</si>
  <si>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</si>
  <si>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</si>
  <si>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</si>
  <si>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</si>
  <si>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</si>
  <si>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</si>
  <si>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</si>
  <si>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</si>
  <si>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</si>
  <si>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</si>
  <si>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</si>
  <si>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</si>
  <si>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</si>
  <si>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</si>
  <si>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</si>
  <si>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</si>
  <si>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</si>
  <si>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</si>
  <si>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</si>
  <si>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</si>
  <si>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</si>
  <si>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</si>
  <si>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</si>
  <si>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</si>
  <si>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</si>
  <si>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</si>
  <si>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</si>
  <si>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</si>
  <si>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</si>
  <si>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</si>
  <si>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</si>
  <si>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</si>
  <si>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</si>
  <si>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</si>
  <si>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</si>
  <si>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</si>
  <si>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</si>
  <si>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</si>
  <si>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</si>
  <si>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</si>
  <si>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</si>
  <si>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</si>
  <si>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</si>
  <si>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</si>
  <si>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</si>
  <si>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</si>
  <si>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</si>
  <si>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</si>
  <si>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</si>
  <si>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</si>
  <si>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</si>
  <si>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</si>
  <si>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</si>
  <si>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</si>
  <si>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</si>
  <si>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</si>
  <si>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</si>
  <si>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</si>
  <si>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</si>
  <si>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</si>
  <si>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</si>
  <si>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</si>
  <si>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</si>
  <si>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</si>
  <si>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</si>
  <si>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</si>
  <si>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</si>
  <si>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</si>
  <si>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</si>
  <si>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</si>
  <si>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</si>
  <si>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</si>
  <si>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</si>
  <si>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</si>
  <si>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</si>
  <si>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</si>
  <si>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</si>
  <si>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</si>
  <si>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</si>
  <si>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</si>
  <si>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</si>
  <si>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</si>
  <si>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</si>
  <si>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</si>
  <si>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</si>
  <si>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</si>
  <si>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</si>
  <si>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</si>
  <si>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</si>
  <si>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</si>
  <si>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</si>
  <si>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</si>
  <si>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</si>
  <si>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</si>
  <si>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</si>
  <si>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</si>
  <si>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</si>
  <si>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</si>
  <si>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</si>
  <si>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</si>
  <si>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</si>
  <si>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</si>
  <si>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</si>
  <si>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</si>
  <si>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</si>
  <si>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</si>
  <si>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</si>
  <si>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</si>
  <si>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</si>
  <si>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</si>
  <si>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</si>
  <si>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</si>
  <si>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</si>
  <si>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</si>
  <si>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</si>
  <si>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</si>
  <si>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</si>
  <si>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</si>
  <si>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</si>
  <si>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</si>
  <si>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</si>
  <si>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</si>
  <si>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</si>
  <si>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</si>
  <si>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</si>
  <si>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</si>
  <si>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</si>
  <si>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</si>
  <si>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</si>
  <si>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</si>
  <si>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</si>
  <si>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</si>
  <si>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</si>
  <si>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</si>
  <si>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</si>
  <si>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</si>
  <si>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</si>
  <si>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</si>
  <si>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</si>
  <si>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</si>
  <si>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</si>
  <si>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</si>
  <si>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</si>
  <si>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</si>
  <si>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</si>
  <si>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</si>
  <si>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</si>
  <si>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</si>
  <si>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</si>
  <si>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</si>
  <si>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</si>
  <si>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</si>
  <si>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</si>
  <si>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</si>
  <si>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</si>
  <si>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</si>
  <si>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</si>
  <si>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</si>
  <si>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</si>
  <si>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</si>
  <si>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</si>
  <si>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</si>
  <si>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</si>
  <si>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</si>
  <si>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</si>
  <si>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</si>
  <si>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</si>
  <si>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</si>
  <si>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</si>
  <si>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</si>
  <si>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</si>
  <si>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</si>
  <si>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</si>
  <si>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</si>
  <si>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</si>
  <si>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</si>
  <si>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</si>
  <si>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</si>
  <si>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</si>
  <si>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</si>
  <si>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</si>
  <si>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</si>
  <si>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</si>
  <si>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</si>
  <si>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</si>
  <si>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</si>
  <si>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</si>
  <si>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</si>
  <si>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</si>
  <si>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</si>
  <si>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</si>
  <si>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</si>
  <si>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</si>
  <si>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</si>
  <si>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</si>
  <si>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</si>
  <si>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</si>
  <si>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</si>
  <si>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</si>
  <si>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</si>
  <si>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</si>
  <si>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</si>
  <si>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</si>
  <si>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</si>
  <si>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</si>
  <si>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</si>
  <si>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</si>
  <si>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</si>
  <si>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</si>
  <si>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</si>
  <si>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</si>
  <si>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</si>
  <si>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</si>
  <si>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</si>
  <si>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</si>
  <si>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</si>
  <si>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</si>
  <si>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</si>
  <si>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</si>
  <si>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</si>
  <si>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</si>
  <si>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</si>
  <si>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</si>
  <si>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</si>
  <si>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</si>
  <si>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</si>
  <si>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</si>
  <si>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</si>
  <si>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</si>
  <si>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</si>
  <si>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</si>
  <si>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</si>
  <si>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</si>
  <si>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</si>
  <si>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</si>
  <si>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</si>
  <si>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</si>
  <si>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</si>
  <si>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</si>
  <si>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</si>
  <si>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</si>
  <si>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</si>
  <si>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</si>
  <si>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</si>
  <si>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</si>
  <si>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</si>
  <si>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</si>
  <si>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</si>
  <si>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</si>
  <si>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</si>
  <si>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</si>
  <si>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</si>
  <si>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</si>
  <si>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</si>
  <si>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</si>
  <si>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</si>
  <si>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</si>
  <si>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</si>
  <si>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</si>
  <si>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</si>
  <si>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</si>
  <si>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</si>
  <si>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</si>
  <si>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</si>
  <si>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</si>
  <si>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</si>
  <si>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</si>
  <si>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</si>
  <si>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</si>
  <si>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</si>
  <si>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</si>
  <si>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</si>
  <si>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</si>
  <si>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</si>
  <si>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</si>
  <si>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</si>
  <si>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</si>
  <si>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</si>
  <si>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</si>
  <si>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</si>
  <si>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</si>
  <si>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</si>
  <si>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</si>
  <si>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</si>
  <si>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</si>
  <si>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</si>
  <si>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</si>
  <si>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</si>
  <si>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</si>
  <si>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</si>
  <si>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</si>
  <si>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</si>
  <si>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</si>
  <si>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</si>
  <si>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</si>
  <si>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</si>
  <si>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</si>
  <si>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</si>
  <si>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</si>
  <si>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</si>
  <si>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</si>
  <si>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</si>
  <si>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</si>
  <si>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</si>
  <si>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</si>
  <si>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</si>
  <si>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</si>
  <si>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</si>
  <si>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</si>
  <si>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</si>
  <si>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</si>
  <si>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</si>
  <si>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</si>
  <si>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</si>
  <si>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</si>
  <si>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</si>
  <si>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</si>
  <si>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</si>
  <si>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</si>
  <si>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</si>
  <si>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</si>
  <si>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</si>
  <si>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</si>
  <si>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</si>
  <si>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</si>
  <si>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</si>
  <si>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</si>
  <si>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</si>
  <si>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</si>
  <si>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</si>
  <si>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</si>
  <si>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</si>
  <si>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</si>
  <si>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</si>
  <si>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</si>
  <si>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</si>
  <si>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</si>
  <si>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</si>
  <si>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</si>
  <si>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</si>
  <si>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</si>
  <si>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</si>
  <si>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</si>
  <si>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</si>
  <si>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</si>
  <si>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</si>
  <si>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</si>
  <si>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</si>
  <si>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</si>
  <si>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</si>
  <si>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</si>
  <si>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</si>
  <si>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</si>
  <si>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</si>
  <si>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</si>
  <si>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</si>
  <si>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</si>
  <si>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</si>
  <si>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</si>
  <si>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</si>
  <si>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</si>
  <si>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</si>
  <si>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</si>
  <si>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</si>
  <si>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</si>
  <si>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</si>
  <si>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</si>
  <si>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</si>
  <si>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</si>
  <si>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</si>
  <si>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</si>
  <si>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</si>
  <si>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</si>
  <si>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</si>
  <si>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</si>
  <si>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</si>
  <si>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</si>
  <si>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</si>
  <si>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</si>
  <si>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</si>
  <si>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</si>
  <si>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</si>
  <si>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</si>
  <si>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</si>
  <si>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</si>
  <si>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</si>
  <si>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</si>
  <si>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</si>
  <si>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</si>
  <si>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</si>
  <si>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</si>
  <si>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</si>
  <si>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</si>
  <si>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</si>
  <si>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</si>
  <si>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</si>
  <si>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</si>
  <si>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</si>
  <si>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</si>
  <si>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</si>
  <si>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</si>
  <si>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</si>
  <si>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</si>
  <si>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</si>
  <si>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</si>
  <si>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</si>
  <si>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</si>
  <si>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</si>
  <si>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</si>
  <si>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</si>
  <si>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</si>
  <si>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</si>
  <si>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</si>
  <si>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</si>
  <si>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</si>
  <si>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</si>
  <si>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</si>
  <si>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</si>
  <si>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</si>
  <si>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</si>
  <si>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</si>
  <si>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</si>
  <si>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</si>
  <si>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</si>
  <si>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</si>
  <si>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</si>
  <si>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</si>
  <si>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</si>
  <si>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</si>
  <si>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</si>
  <si>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</si>
  <si>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</si>
  <si>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</si>
  <si>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</si>
  <si>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</si>
  <si>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</si>
  <si>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</si>
  <si>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</si>
  <si>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</si>
  <si>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</si>
  <si>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</si>
  <si>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</si>
  <si>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</si>
  <si>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</si>
  <si>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</si>
  <si>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</si>
  <si>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</si>
  <si>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</si>
  <si>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</si>
  <si>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</si>
  <si>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</si>
  <si>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</si>
  <si>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</si>
  <si>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</si>
  <si>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</si>
  <si>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</si>
  <si>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</si>
  <si>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</si>
  <si>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</si>
  <si>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</si>
  <si>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</si>
  <si>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</si>
  <si>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</si>
  <si>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</si>
  <si>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</si>
  <si>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</si>
  <si>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</si>
  <si>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</si>
  <si>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</si>
  <si>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</si>
  <si>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</si>
  <si>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</si>
  <si>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</si>
  <si>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</si>
  <si>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</si>
  <si>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</si>
  <si>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</si>
  <si>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</si>
  <si>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</si>
  <si>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</si>
  <si>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</si>
  <si>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</si>
  <si>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</si>
  <si>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</si>
  <si>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</si>
  <si>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</si>
  <si>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</si>
  <si>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</si>
  <si>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</si>
  <si>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</si>
  <si>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</si>
  <si>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</si>
  <si>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</si>
  <si>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</si>
  <si>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</si>
  <si>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</si>
  <si>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</si>
  <si>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</si>
  <si>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</si>
  <si>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</si>
  <si>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</si>
  <si>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</si>
  <si>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</si>
  <si>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</si>
  <si>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</si>
  <si>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</si>
  <si>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</si>
  <si>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</si>
  <si>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</si>
  <si>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</si>
  <si>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</si>
  <si>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</si>
  <si>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</si>
  <si>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</si>
  <si>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</si>
  <si>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</si>
  <si>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</si>
  <si>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</si>
  <si>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</si>
  <si>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</si>
  <si>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</si>
  <si>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</si>
  <si>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</si>
  <si>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</si>
  <si>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</si>
  <si>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</si>
  <si>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</si>
  <si>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</si>
  <si>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</si>
  <si>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</si>
  <si>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</si>
  <si>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</si>
  <si>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</si>
  <si>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</si>
  <si>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</si>
  <si>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</si>
  <si>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</si>
  <si>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</si>
  <si>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</si>
  <si>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</si>
  <si>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</si>
  <si>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</si>
  <si>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</si>
  <si>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</si>
  <si>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</si>
  <si>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</si>
  <si>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</si>
  <si>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</si>
  <si>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</si>
  <si>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</si>
  <si>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</si>
  <si>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</si>
  <si>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</si>
  <si>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</si>
  <si>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</si>
  <si>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</si>
  <si>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</si>
  <si>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</si>
  <si>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</si>
  <si>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</si>
  <si>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</si>
  <si>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</si>
  <si>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</si>
  <si>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</si>
  <si>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</si>
  <si>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</si>
  <si>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</si>
  <si>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</si>
  <si>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</si>
  <si>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</si>
  <si>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</si>
  <si>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</si>
  <si>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</si>
  <si>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</si>
  <si>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</si>
  <si>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</si>
  <si>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</si>
  <si>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</si>
  <si>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</si>
  <si>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</si>
  <si>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</si>
  <si>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</si>
  <si>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</si>
  <si>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</si>
  <si>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</si>
  <si>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</si>
  <si>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</si>
  <si>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</si>
  <si>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</si>
  <si>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</si>
  <si>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</si>
  <si>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</si>
  <si>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</si>
  <si>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</si>
  <si>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</si>
  <si>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</si>
  <si>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</si>
  <si>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</si>
  <si>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</si>
  <si>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</si>
  <si>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</si>
  <si>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</si>
  <si>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</si>
  <si>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</si>
  <si>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</si>
  <si>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</si>
  <si>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</si>
  <si>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</si>
  <si>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</si>
  <si>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</si>
  <si>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</si>
  <si>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</si>
  <si>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</si>
  <si>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</si>
  <si>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</si>
  <si>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</si>
  <si>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</si>
  <si>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</si>
  <si>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</si>
  <si>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</si>
  <si>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</si>
  <si>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</si>
  <si>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</si>
  <si>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</si>
  <si>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</si>
  <si>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</si>
  <si>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</si>
  <si>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</si>
  <si>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</si>
  <si>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</si>
  <si>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</si>
  <si>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</si>
  <si>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</si>
  <si>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</si>
  <si>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</si>
  <si>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</si>
  <si>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</si>
  <si>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</si>
  <si>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</si>
  <si>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</si>
  <si>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</si>
  <si>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</si>
  <si>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</si>
  <si>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</si>
  <si>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</si>
  <si>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</si>
  <si>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</si>
  <si>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</si>
  <si>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</si>
  <si>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</si>
  <si>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</si>
  <si>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</si>
  <si>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</si>
  <si>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</si>
  <si>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</si>
  <si>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</si>
  <si>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</si>
  <si>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</si>
  <si>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</si>
  <si>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</si>
  <si>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</si>
  <si>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</si>
  <si>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</si>
  <si>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</si>
  <si>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</si>
  <si>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</si>
  <si>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</si>
  <si>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</si>
  <si>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</si>
  <si>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</si>
  <si>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</si>
  <si>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</si>
  <si>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</si>
  <si>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</si>
  <si>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</si>
  <si>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</si>
  <si>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</si>
  <si>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</si>
  <si>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</si>
  <si>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</si>
  <si>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</si>
  <si>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</si>
  <si>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</si>
  <si>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</si>
  <si>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</si>
  <si>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</si>
  <si>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</si>
  <si>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</si>
  <si>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</si>
  <si>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</si>
  <si>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</si>
  <si>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</si>
  <si>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</si>
  <si>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</si>
  <si>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</si>
  <si>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</si>
  <si>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</si>
  <si>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</si>
  <si>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</si>
  <si>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</si>
  <si>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</si>
  <si>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</si>
  <si>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</si>
  <si>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</si>
  <si>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</si>
  <si>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</si>
  <si>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</si>
  <si>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</si>
  <si>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</si>
  <si>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</si>
  <si>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</si>
  <si>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</si>
  <si>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</si>
  <si>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</si>
  <si>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</si>
  <si>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</si>
  <si>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</si>
  <si>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</si>
  <si>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</si>
  <si>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</si>
  <si>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</si>
  <si>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</si>
  <si>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</si>
  <si>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</si>
  <si>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</si>
  <si>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</si>
  <si>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</si>
  <si>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</si>
  <si>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</si>
  <si>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</si>
  <si>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</si>
  <si>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</si>
  <si>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</si>
  <si>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</si>
  <si>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</si>
  <si>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</si>
  <si>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</si>
  <si>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</si>
  <si>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</si>
  <si>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</si>
  <si>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</si>
  <si>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</si>
  <si>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</si>
  <si>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</si>
  <si>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</si>
  <si>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</si>
  <si>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</si>
  <si>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</si>
  <si>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</si>
  <si>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</si>
  <si>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</si>
  <si>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</si>
  <si>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</si>
  <si>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</si>
  <si>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</si>
  <si>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</si>
  <si>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</si>
  <si>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</si>
  <si>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</si>
  <si>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</si>
  <si>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</si>
  <si>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</si>
  <si>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</si>
  <si>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</si>
  <si>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</si>
  <si>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</si>
  <si>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</si>
  <si>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</si>
  <si>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</si>
  <si>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</si>
  <si>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</si>
  <si>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</si>
  <si>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</si>
  <si>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</si>
  <si>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</si>
  <si>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</si>
  <si>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</si>
  <si>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</si>
  <si>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</si>
  <si>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</si>
  <si>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</si>
  <si>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</si>
  <si>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</si>
  <si>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</si>
  <si>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</si>
  <si>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</si>
  <si>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</si>
  <si>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</si>
  <si>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</si>
  <si>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</si>
  <si>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</si>
  <si>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</si>
  <si>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</si>
  <si>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</si>
  <si>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</si>
  <si>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</si>
  <si>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</si>
  <si>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</si>
  <si>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</si>
  <si>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</si>
  <si>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</si>
  <si>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</si>
  <si>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</si>
  <si>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</si>
  <si>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</si>
  <si>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</si>
  <si>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</si>
  <si>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</si>
  <si>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</si>
  <si>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</si>
  <si>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</si>
  <si>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</si>
  <si>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</si>
  <si>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</si>
  <si>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</si>
  <si>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</si>
  <si>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</si>
  <si>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</si>
  <si>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</si>
  <si>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</si>
  <si>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</si>
  <si>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</si>
  <si>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</si>
  <si>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</si>
  <si>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</si>
  <si>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</si>
  <si>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</si>
  <si>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</si>
  <si>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</si>
  <si>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</si>
  <si>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</si>
  <si>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</si>
  <si>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</si>
  <si>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</si>
  <si>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</si>
  <si>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</si>
  <si>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</si>
  <si>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</si>
  <si>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</si>
  <si>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</si>
  <si>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</si>
  <si>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</si>
  <si>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</si>
  <si>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</si>
  <si>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</si>
  <si>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</si>
  <si>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</si>
  <si>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</si>
  <si>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</si>
  <si>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</si>
  <si>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</si>
  <si>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</si>
  <si>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</si>
  <si>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</si>
  <si>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</si>
  <si>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</si>
  <si>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</si>
  <si>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</si>
  <si>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</si>
  <si>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</si>
  <si>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</si>
  <si>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</si>
  <si>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</si>
  <si>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</si>
  <si>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</si>
  <si>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</si>
  <si>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</si>
  <si>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</si>
  <si>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</si>
  <si>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</si>
  <si>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</si>
  <si>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</si>
  <si>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</si>
  <si>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</si>
  <si>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</si>
  <si>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</si>
  <si>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</si>
  <si>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</si>
  <si>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</si>
  <si>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</si>
  <si>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</si>
  <si>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</si>
  <si>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</si>
  <si>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</si>
  <si>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</si>
  <si>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</si>
  <si>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</si>
  <si>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</si>
  <si>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</si>
  <si>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</si>
  <si>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</si>
  <si>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</si>
  <si>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</si>
  <si>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</si>
  <si>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</si>
  <si>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</si>
  <si>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</si>
  <si>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</si>
  <si>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</si>
  <si>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</si>
  <si>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</si>
  <si>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</si>
  <si>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</si>
  <si>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</si>
  <si>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</si>
  <si>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</si>
  <si>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</si>
  <si>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</si>
  <si>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</si>
  <si>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</si>
  <si>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</si>
  <si>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</si>
  <si>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</si>
  <si>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</si>
  <si>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</si>
  <si>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</si>
  <si>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</si>
  <si>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</si>
  <si>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</si>
  <si>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</si>
  <si>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</si>
  <si>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</si>
  <si>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</si>
  <si>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</si>
  <si>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</si>
  <si>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</si>
  <si>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</si>
  <si>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</si>
  <si>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</si>
  <si>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</si>
  <si>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</si>
  <si>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</si>
  <si>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</si>
  <si>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</si>
  <si>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</si>
  <si>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</si>
  <si>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</si>
  <si>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</si>
  <si>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</si>
  <si>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</si>
  <si>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</si>
  <si>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</si>
  <si>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</si>
  <si>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</si>
  <si>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</si>
  <si>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</si>
  <si>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</si>
  <si>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</si>
  <si>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</si>
  <si>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</si>
  <si>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</si>
  <si>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</si>
  <si>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</si>
  <si>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</si>
  <si>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</si>
  <si>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</si>
  <si>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</si>
  <si>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</si>
  <si>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</si>
  <si>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</si>
  <si>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</si>
  <si>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</si>
  <si>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</si>
  <si>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</si>
  <si>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</si>
  <si>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</si>
  <si>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</si>
  <si>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</si>
  <si>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</si>
  <si>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</si>
  <si>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</si>
  <si>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</si>
  <si>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</si>
  <si>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</si>
  <si>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</si>
  <si>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</si>
  <si>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</si>
  <si>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</si>
  <si>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</si>
  <si>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</si>
  <si>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</si>
  <si>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</si>
  <si>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</si>
  <si>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</si>
  <si>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</si>
  <si>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</si>
  <si>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</si>
  <si>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</si>
  <si>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</si>
  <si>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</si>
  <si>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</si>
  <si>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</si>
  <si>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</si>
  <si>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</si>
  <si>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</si>
  <si>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</si>
  <si>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</si>
  <si>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</si>
  <si>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</si>
  <si>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</si>
  <si>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</si>
  <si>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</si>
  <si>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</si>
  <si>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</si>
  <si>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</si>
  <si>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</si>
  <si>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</si>
  <si>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</si>
  <si>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</si>
  <si>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</si>
  <si>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</si>
  <si>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</si>
  <si>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</si>
  <si>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</si>
  <si>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</si>
  <si>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</si>
  <si>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</si>
  <si>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</si>
  <si>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</si>
  <si>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</si>
  <si>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</si>
  <si>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</si>
  <si>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</si>
  <si>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</si>
  <si>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</si>
  <si>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</si>
  <si>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</si>
  <si>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</si>
  <si>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</si>
  <si>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</si>
  <si>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</si>
  <si>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</si>
  <si>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</si>
  <si>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</si>
  <si>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</si>
  <si>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</si>
  <si>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</si>
  <si>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</si>
  <si>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</si>
  <si>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</si>
  <si>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</si>
  <si>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</si>
  <si>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</si>
  <si>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</si>
  <si>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</si>
  <si>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</si>
  <si>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</si>
  <si>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</si>
  <si>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</si>
  <si>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</si>
  <si>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</si>
  <si>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</si>
  <si>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</si>
  <si>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</si>
  <si>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</si>
  <si>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</si>
  <si>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</si>
  <si>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</si>
  <si>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</si>
  <si>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</si>
  <si>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</si>
  <si>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</si>
  <si>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</si>
  <si>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</si>
  <si>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</si>
  <si>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</si>
  <si>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</si>
  <si>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</si>
  <si>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</si>
  <si>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</si>
  <si>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</si>
  <si>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</si>
  <si>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</si>
  <si>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</si>
  <si>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</si>
  <si>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</si>
  <si>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</si>
  <si>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</si>
  <si>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</si>
  <si>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</si>
  <si>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</si>
  <si>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</si>
  <si>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</si>
  <si>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</si>
  <si>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</si>
  <si>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</si>
  <si>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</si>
  <si>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</si>
  <si>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</si>
  <si>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</si>
  <si>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</si>
  <si>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</si>
  <si>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</si>
  <si>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</si>
  <si>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</si>
  <si>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</si>
  <si>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</si>
  <si>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</si>
  <si>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</si>
  <si>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</si>
  <si>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</si>
  <si>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</si>
  <si>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</si>
  <si>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</si>
  <si>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</si>
  <si>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</si>
  <si>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</si>
  <si>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</si>
  <si>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</si>
  <si>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</si>
  <si>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</si>
  <si>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</si>
  <si>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</si>
  <si>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</si>
  <si>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</si>
  <si>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</si>
  <si>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</si>
  <si>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</si>
  <si>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</si>
  <si>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</si>
  <si>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</si>
  <si>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</si>
  <si>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</si>
  <si>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</si>
  <si>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</si>
  <si>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</si>
  <si>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</si>
  <si>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</si>
  <si>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</si>
  <si>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</si>
  <si>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</si>
  <si>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</si>
  <si>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</si>
  <si>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</si>
  <si>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</si>
  <si>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</si>
  <si>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</si>
  <si>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</si>
  <si>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</si>
  <si>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</si>
  <si>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</si>
  <si>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</si>
  <si>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</si>
  <si>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</si>
  <si>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</si>
  <si>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</si>
  <si>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</si>
  <si>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</si>
  <si>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</si>
  <si>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</si>
  <si>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</si>
  <si>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</si>
  <si>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</si>
  <si>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</si>
  <si>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</si>
  <si>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</si>
  <si>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</si>
  <si>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</si>
  <si>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</si>
  <si>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</si>
  <si>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</si>
  <si>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</si>
  <si>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</si>
  <si>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</si>
  <si>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</si>
  <si>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</si>
  <si>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</si>
  <si>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</si>
  <si>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</si>
  <si>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</si>
  <si>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</si>
  <si>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</si>
  <si>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</si>
  <si>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</si>
  <si>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</si>
  <si>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</si>
  <si>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</si>
  <si>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</si>
  <si>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</si>
  <si>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</si>
  <si>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</si>
  <si>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</si>
  <si>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</si>
  <si>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</si>
  <si>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</si>
  <si>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</si>
  <si>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</si>
  <si>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</si>
  <si>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</si>
  <si>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</si>
  <si>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</si>
  <si>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</si>
  <si>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</si>
  <si>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</si>
  <si>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</si>
  <si>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</si>
  <si>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</si>
  <si>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</si>
  <si>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</si>
  <si>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</si>
  <si>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</si>
  <si>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</si>
  <si>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</si>
  <si>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</si>
  <si>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</si>
  <si>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</si>
  <si>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</si>
  <si>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</si>
  <si>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</si>
  <si>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</si>
  <si>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</si>
  <si>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</si>
  <si>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</si>
  <si>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</si>
  <si>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</si>
  <si>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</si>
  <si>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</si>
  <si>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</si>
  <si>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</si>
  <si>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</si>
  <si>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</si>
  <si>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</si>
  <si>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</si>
  <si>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</si>
  <si>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</si>
  <si>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</si>
  <si>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</si>
  <si>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</si>
  <si>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</si>
  <si>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</si>
  <si>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</si>
  <si>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</si>
  <si>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</si>
  <si>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</si>
  <si>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</si>
  <si>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</si>
  <si>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</si>
  <si>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</si>
  <si>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</si>
  <si>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</si>
  <si>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</si>
  <si>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</si>
  <si>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</si>
  <si>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</si>
  <si>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</si>
  <si>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</si>
  <si>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</si>
  <si>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</si>
  <si>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</si>
  <si>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</si>
  <si>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</si>
  <si>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</si>
  <si>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</si>
  <si>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</si>
  <si>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</si>
  <si>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</si>
  <si>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</si>
  <si>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</si>
  <si>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</si>
  <si>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</si>
  <si>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</si>
  <si>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</si>
  <si>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</si>
  <si>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</si>
  <si>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</si>
  <si>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</si>
  <si>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</si>
  <si>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</si>
  <si>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</si>
  <si>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</si>
  <si>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</si>
  <si>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</si>
  <si>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</si>
  <si>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</si>
  <si>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</si>
  <si>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</si>
  <si>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</si>
  <si>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</si>
  <si>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</si>
  <si>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</si>
  <si>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</si>
  <si>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</si>
  <si>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</si>
  <si>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</si>
  <si>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</si>
  <si>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</si>
  <si>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</si>
  <si>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</si>
  <si>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</si>
  <si>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</si>
  <si>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</si>
  <si>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</si>
  <si>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</si>
  <si>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</si>
  <si>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</si>
  <si>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</si>
  <si>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</si>
  <si>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</si>
  <si>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</si>
  <si>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</si>
  <si>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</si>
  <si>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</si>
  <si>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</si>
  <si>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</si>
  <si>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</si>
  <si>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</si>
  <si>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</si>
  <si>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</si>
  <si>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</si>
  <si>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</si>
  <si>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</si>
  <si>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</si>
  <si>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</si>
  <si>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</si>
  <si>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</si>
  <si>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</si>
  <si>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</si>
  <si>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</si>
  <si>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</si>
  <si>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</si>
  <si>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</si>
  <si>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</si>
  <si>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</si>
  <si>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</si>
  <si>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</si>
  <si>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</si>
  <si>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</si>
  <si>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</si>
  <si>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</si>
  <si>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</si>
  <si>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</si>
  <si>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</si>
  <si>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</si>
  <si>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</si>
  <si>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</si>
  <si>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</si>
  <si>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</si>
  <si>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</si>
  <si>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</si>
  <si>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</si>
  <si>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</si>
  <si>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</si>
  <si>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</si>
  <si>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</si>
  <si>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</si>
  <si>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</si>
  <si>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</si>
  <si>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</si>
  <si>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</si>
  <si>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</si>
  <si>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</si>
  <si>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</si>
  <si>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</si>
  <si>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</si>
  <si>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</si>
  <si>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</si>
  <si>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</si>
  <si>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</si>
  <si>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</si>
  <si>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</si>
  <si>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</si>
  <si>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</si>
  <si>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</si>
  <si>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</si>
  <si>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</si>
  <si>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</si>
  <si>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</si>
  <si>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</si>
  <si>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</si>
  <si>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</si>
  <si>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</si>
  <si>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</si>
  <si>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</si>
  <si>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</si>
  <si>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</si>
  <si>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</si>
  <si>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</si>
  <si>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</si>
  <si>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</si>
  <si>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</si>
  <si>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</si>
  <si>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</si>
  <si>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</si>
  <si>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</si>
  <si>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</si>
  <si>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</si>
  <si>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</si>
  <si>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</si>
  <si>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</si>
  <si>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</si>
  <si>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</si>
  <si>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</si>
  <si>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</si>
  <si>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</si>
  <si>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</si>
  <si>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</si>
  <si>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</si>
  <si>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</si>
  <si>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</si>
  <si>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</si>
  <si>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</si>
  <si>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</si>
  <si>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</si>
  <si>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</si>
  <si>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</si>
  <si>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</si>
  <si>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</si>
  <si>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</si>
  <si>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</si>
  <si>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</si>
  <si>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</si>
  <si>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</si>
  <si>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</si>
  <si>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</si>
  <si>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</si>
  <si>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</si>
  <si>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</si>
  <si>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</si>
  <si>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</si>
  <si>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</si>
  <si>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</si>
  <si>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</si>
  <si>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</si>
  <si>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</si>
  <si>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</si>
  <si>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</si>
  <si>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</si>
  <si>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</si>
  <si>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</si>
  <si>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</si>
  <si>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</si>
  <si>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</si>
  <si>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</si>
  <si>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</si>
  <si>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</si>
  <si>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</si>
  <si>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</si>
  <si>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</si>
  <si>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</si>
  <si>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</si>
  <si>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</si>
  <si>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</si>
  <si>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</si>
  <si>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</si>
  <si>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</si>
  <si>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</si>
  <si>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</si>
  <si>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</si>
  <si>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</si>
  <si>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</si>
  <si>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</si>
  <si>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</si>
  <si>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</si>
  <si>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</si>
  <si>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</si>
  <si>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</si>
  <si>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</si>
  <si>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</si>
  <si>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</si>
  <si>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</si>
  <si>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</si>
  <si>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</si>
  <si>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</si>
  <si>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</si>
  <si>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</si>
  <si>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</si>
  <si>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</si>
  <si>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</si>
  <si>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</si>
  <si>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</si>
  <si>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</si>
  <si>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</si>
  <si>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</si>
  <si>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</si>
  <si>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</si>
  <si>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</si>
  <si>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</si>
  <si>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</si>
  <si>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</si>
  <si>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</si>
  <si>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</si>
  <si>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</si>
  <si>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</si>
  <si>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</si>
  <si>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</si>
  <si>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</si>
  <si>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</si>
  <si>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</si>
  <si>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</si>
  <si>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</si>
  <si>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</si>
  <si>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</si>
  <si>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</si>
  <si>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</si>
  <si>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</si>
  <si>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</si>
  <si>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</si>
  <si>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</si>
  <si>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</si>
  <si>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</si>
  <si>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</si>
  <si>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</si>
  <si>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</si>
  <si>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</si>
  <si>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</si>
  <si>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</si>
  <si>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</si>
  <si>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</si>
  <si>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</si>
  <si>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</si>
  <si>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</si>
  <si>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</si>
  <si>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</si>
  <si>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</si>
  <si>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</si>
  <si>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</si>
  <si>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</si>
  <si>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</si>
  <si>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</si>
  <si>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</si>
  <si>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</si>
  <si>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</si>
  <si>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</si>
  <si>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</si>
  <si>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</si>
  <si>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</si>
  <si>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</si>
  <si>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</si>
  <si>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</si>
  <si>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</si>
  <si>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</si>
  <si>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</si>
  <si>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</si>
  <si>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</si>
  <si>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</si>
  <si>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</si>
  <si>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</si>
  <si>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</si>
  <si>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</si>
  <si>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</si>
  <si>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</si>
  <si>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</si>
  <si>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</si>
  <si>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</si>
  <si>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</si>
  <si>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</si>
  <si>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</si>
  <si>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</si>
  <si>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</si>
  <si>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</si>
  <si>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</si>
  <si>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</si>
  <si>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</si>
  <si>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</si>
  <si>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</si>
  <si>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</si>
  <si>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</si>
  <si>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</si>
  <si>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</si>
  <si>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</si>
  <si>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</si>
  <si>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</si>
  <si>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</si>
  <si>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</si>
  <si>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</si>
  <si>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</si>
  <si>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</si>
  <si>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</si>
  <si>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</si>
  <si>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</si>
  <si>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</si>
  <si>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</si>
  <si>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</si>
  <si>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</si>
  <si>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</si>
  <si>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</si>
  <si>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</si>
  <si>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</si>
  <si>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</si>
  <si>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</si>
  <si>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</si>
  <si>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</si>
  <si>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</si>
  <si>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</si>
  <si>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</si>
  <si>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</si>
  <si>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</si>
  <si>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</si>
  <si>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</si>
  <si>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</si>
  <si>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</si>
  <si>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</si>
  <si>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</si>
  <si>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</si>
  <si>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</si>
  <si>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</si>
  <si>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</si>
  <si>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</si>
  <si>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</si>
  <si>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</si>
  <si>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</si>
  <si>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</si>
  <si>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</si>
  <si>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</si>
  <si>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</si>
  <si>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</si>
  <si>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</si>
  <si>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</si>
  <si>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</si>
  <si>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</si>
  <si>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</si>
  <si>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</si>
  <si>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</si>
  <si>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</si>
  <si>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</si>
  <si>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</si>
  <si>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</si>
  <si>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</si>
  <si>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</si>
  <si>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</si>
  <si>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</si>
  <si>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</si>
  <si>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</si>
  <si>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</si>
  <si>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</si>
  <si>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</si>
  <si>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</si>
  <si>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</si>
  <si>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</si>
  <si>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</si>
  <si>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</si>
  <si>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</si>
  <si>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</si>
  <si>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</si>
  <si>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</si>
  <si>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</si>
  <si>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</si>
  <si>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</si>
  <si>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</si>
  <si>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</si>
  <si>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</si>
  <si>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</si>
  <si>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</si>
  <si>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</si>
  <si>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</si>
  <si>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</si>
  <si>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</si>
  <si>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</si>
  <si>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</si>
  <si>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</si>
  <si>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</si>
  <si>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</si>
  <si>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</si>
  <si>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</si>
  <si>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</si>
  <si>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</si>
  <si>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</si>
  <si>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</si>
  <si>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</si>
  <si>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</si>
  <si>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</si>
  <si>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</si>
  <si>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</si>
  <si>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</si>
  <si>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</si>
  <si>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</si>
  <si>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</si>
  <si>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</si>
  <si>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</si>
  <si>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</si>
  <si>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</si>
  <si>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</si>
  <si>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</si>
  <si>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</si>
  <si>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</si>
  <si>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</si>
  <si>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</si>
  <si>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</si>
  <si>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</si>
  <si>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</si>
  <si>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</si>
  <si>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</si>
  <si>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</si>
  <si>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</si>
  <si>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</si>
  <si>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</si>
  <si>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</si>
  <si>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</si>
  <si>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</si>
  <si>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</si>
  <si>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</si>
  <si>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</si>
  <si>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</si>
  <si>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</si>
  <si>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</si>
  <si>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</si>
  <si>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</si>
  <si>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</si>
  <si>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</si>
  <si>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</si>
  <si>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</si>
  <si>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</si>
  <si>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</si>
  <si>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</si>
  <si>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</si>
  <si>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</si>
  <si>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</si>
  <si>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</si>
  <si>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</si>
  <si>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</si>
  <si>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</si>
  <si>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</si>
  <si>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</si>
  <si>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</si>
  <si>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</si>
  <si>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</si>
  <si>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</si>
  <si>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</si>
  <si>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</si>
  <si>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</si>
  <si>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</si>
  <si>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</si>
  <si>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</si>
  <si>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</si>
  <si>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</si>
  <si>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</si>
  <si>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</si>
  <si>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</si>
  <si>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</si>
  <si>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</si>
  <si>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</si>
  <si>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</si>
  <si>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</si>
  <si>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</si>
  <si>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</si>
  <si>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</si>
  <si>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</si>
  <si>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</si>
  <si>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</si>
  <si>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</si>
  <si>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</si>
  <si>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</si>
  <si>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</si>
  <si>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</si>
  <si>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</si>
  <si>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</si>
  <si>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</si>
  <si>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</si>
  <si>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</si>
  <si>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</si>
  <si>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</si>
  <si>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</si>
  <si>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</si>
  <si>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</si>
  <si>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</si>
  <si>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</si>
  <si>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</si>
  <si>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</si>
  <si>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</si>
  <si>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</si>
  <si>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</si>
  <si>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</si>
  <si>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</si>
  <si>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</si>
  <si>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</si>
  <si>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</si>
  <si>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</si>
  <si>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</si>
  <si>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</si>
  <si>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</si>
  <si>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</si>
  <si>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</si>
  <si>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</si>
  <si>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</si>
  <si>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</si>
  <si>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</si>
  <si>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</si>
  <si>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</si>
  <si>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</si>
  <si>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</si>
  <si>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</si>
  <si>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</si>
  <si>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</si>
  <si>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</si>
  <si>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</si>
  <si>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</si>
  <si>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</si>
  <si>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</si>
  <si>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</si>
  <si>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</si>
  <si>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</si>
  <si>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</si>
  <si>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</si>
  <si>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</si>
  <si>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</si>
  <si>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</si>
  <si>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</si>
  <si>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</si>
  <si>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</si>
  <si>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</si>
  <si>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</si>
  <si>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</si>
  <si>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</si>
  <si>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</si>
  <si>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</si>
  <si>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</si>
  <si>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</si>
  <si>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</si>
  <si>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</si>
  <si>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</si>
  <si>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</si>
  <si>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</si>
  <si>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</si>
  <si>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</si>
  <si>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</si>
  <si>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</si>
  <si>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</si>
  <si>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</si>
  <si>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</si>
  <si>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</si>
  <si>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</si>
  <si>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</si>
  <si>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</si>
  <si>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</si>
  <si>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</si>
  <si>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</si>
  <si>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</si>
  <si>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</si>
  <si>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</si>
  <si>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</si>
  <si>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</si>
  <si>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</si>
  <si>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</si>
  <si>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</si>
  <si>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</si>
  <si>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</si>
  <si>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</si>
  <si>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</si>
  <si>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</si>
  <si>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</si>
  <si>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</si>
  <si>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</si>
  <si>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</si>
  <si>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</si>
  <si>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</si>
  <si>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</si>
  <si>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</si>
  <si>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</si>
  <si>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</si>
  <si>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</si>
  <si>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</si>
  <si>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</si>
  <si>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</si>
  <si>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</si>
  <si>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</si>
  <si>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</si>
  <si>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</si>
  <si>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</si>
  <si>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</si>
  <si>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</si>
  <si>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</si>
  <si>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</si>
  <si>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</si>
  <si>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</si>
  <si>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</si>
  <si>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</si>
  <si>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</si>
  <si>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</si>
  <si>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</si>
  <si>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</si>
  <si>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</si>
  <si>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</si>
  <si>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</si>
  <si>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</si>
  <si>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</si>
  <si>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</si>
  <si>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</si>
  <si>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</si>
  <si>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</si>
  <si>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</si>
  <si>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</si>
  <si>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</si>
  <si>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</si>
  <si>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</si>
  <si>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</si>
  <si>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</si>
  <si>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</si>
  <si>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</si>
  <si>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</si>
  <si>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</si>
  <si>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</si>
  <si>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</si>
  <si>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</si>
  <si>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</si>
  <si>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</si>
  <si>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</si>
  <si>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</si>
  <si>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</si>
  <si>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</si>
  <si>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</si>
  <si>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</si>
  <si>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</si>
  <si>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</si>
  <si>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</si>
  <si>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</si>
  <si>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</si>
  <si>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</si>
  <si>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</si>
  <si>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</si>
  <si>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</si>
  <si>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</si>
  <si>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</si>
  <si>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</si>
  <si>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</si>
  <si>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</si>
  <si>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</si>
  <si>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</si>
  <si>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</si>
  <si>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</si>
  <si>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</si>
  <si>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</si>
  <si>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</si>
  <si>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</si>
  <si>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</si>
  <si>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</si>
  <si>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</si>
  <si>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</si>
  <si>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</si>
  <si>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</si>
  <si>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</si>
  <si>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</si>
  <si>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</si>
  <si>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</si>
  <si>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</si>
  <si>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</si>
  <si>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</si>
  <si>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</si>
  <si>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</si>
  <si>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</si>
  <si>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</si>
  <si>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</si>
  <si>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</si>
  <si>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</si>
  <si>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</si>
  <si>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</si>
  <si>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</si>
  <si>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</si>
  <si>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</si>
  <si>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</si>
  <si>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</si>
  <si>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</si>
  <si>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</si>
  <si>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</si>
  <si>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</si>
  <si>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</si>
  <si>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</si>
  <si>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</si>
  <si>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</si>
  <si>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</si>
  <si>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</si>
  <si>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</si>
  <si>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</si>
  <si>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</si>
  <si>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</si>
  <si>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</si>
  <si>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</si>
  <si>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</si>
  <si>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</si>
  <si>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</si>
  <si>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</si>
  <si>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</si>
  <si>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</si>
  <si>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</si>
  <si>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</si>
  <si>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</si>
  <si>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</si>
  <si>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</si>
  <si>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</si>
  <si>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</si>
  <si>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</si>
  <si>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</si>
  <si>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</si>
  <si>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</si>
  <si>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</si>
  <si>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</si>
  <si>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</si>
  <si>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</si>
  <si>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</si>
  <si>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</si>
  <si>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</si>
  <si>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</si>
  <si>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</si>
  <si>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</si>
  <si>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</si>
  <si>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</si>
  <si>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</si>
  <si>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</si>
  <si>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</si>
  <si>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</si>
  <si>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</si>
  <si>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</si>
  <si>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</si>
  <si>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</si>
  <si>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</si>
  <si>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</si>
  <si>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</si>
  <si>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</si>
  <si>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</si>
  <si>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</si>
  <si>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</si>
  <si>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</si>
  <si>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</si>
  <si>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</si>
  <si>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</si>
  <si>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</si>
  <si>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</si>
  <si>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</si>
  <si>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</si>
  <si>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</si>
  <si>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</si>
  <si>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</si>
  <si>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</si>
  <si>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</si>
  <si>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</si>
  <si>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</si>
  <si>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</si>
  <si>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</si>
  <si>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</si>
  <si>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</si>
  <si>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</si>
  <si>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</si>
  <si>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</si>
  <si>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</si>
  <si>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</si>
  <si>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</si>
  <si>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</si>
  <si>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</si>
  <si>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</si>
  <si>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</si>
  <si>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</si>
  <si>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</si>
  <si>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</si>
  <si>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</si>
  <si>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</si>
  <si>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</si>
  <si>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</si>
  <si>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</si>
  <si>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</si>
  <si>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</si>
  <si>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</si>
  <si>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</si>
  <si>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</si>
  <si>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</si>
  <si>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</si>
  <si>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</si>
  <si>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</si>
  <si>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</si>
  <si>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</si>
  <si>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</si>
  <si>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</si>
  <si>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</si>
  <si>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</si>
  <si>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</si>
  <si>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</si>
  <si>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</si>
  <si>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</si>
  <si>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</si>
  <si>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</si>
  <si>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</si>
  <si>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</si>
  <si>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</si>
  <si>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</si>
  <si>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</si>
  <si>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</si>
  <si>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</si>
  <si>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</si>
  <si>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</si>
  <si>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</si>
  <si>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</si>
  <si>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</si>
  <si>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</si>
  <si>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</si>
  <si>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</si>
  <si>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</si>
  <si>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</si>
  <si>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</si>
  <si>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</si>
  <si>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</si>
  <si>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</si>
  <si>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</si>
  <si>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</si>
  <si>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</si>
  <si>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</si>
  <si>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</si>
  <si>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</si>
  <si>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</si>
  <si>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</si>
  <si>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</si>
  <si>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</si>
  <si>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</si>
  <si>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</si>
  <si>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</si>
  <si>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</si>
  <si>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</si>
  <si>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</si>
  <si>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</si>
  <si>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</si>
  <si>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</si>
  <si>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</si>
  <si>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</si>
  <si>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</si>
  <si>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</si>
  <si>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</si>
  <si>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</si>
  <si>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</si>
  <si>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</si>
  <si>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</si>
  <si>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</si>
  <si>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</si>
  <si>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</si>
  <si>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</si>
  <si>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</si>
  <si>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</si>
  <si>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</si>
  <si>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</si>
  <si>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</si>
  <si>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</si>
  <si>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</si>
  <si>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</si>
  <si>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</si>
  <si>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</si>
  <si>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</si>
  <si>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</si>
  <si>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</si>
  <si>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</si>
  <si>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</si>
  <si>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</si>
  <si>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</si>
  <si>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</si>
  <si>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</si>
  <si>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</si>
  <si>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</si>
  <si>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</si>
  <si>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</si>
  <si>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</si>
  <si>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</si>
  <si>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</si>
  <si>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</si>
  <si>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</si>
  <si>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</si>
  <si>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</si>
  <si>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</si>
  <si>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</si>
  <si>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</si>
  <si>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</si>
  <si>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</si>
  <si>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</si>
  <si>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</si>
  <si>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</si>
  <si>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</si>
  <si>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</si>
  <si>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</si>
  <si>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</si>
  <si>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</si>
  <si>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</si>
  <si>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</si>
  <si>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</si>
  <si>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</si>
  <si>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</si>
  <si>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</si>
  <si>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</si>
  <si>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</si>
  <si>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</si>
  <si>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</si>
  <si>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</si>
  <si>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</si>
  <si>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</si>
  <si>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</si>
  <si>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</si>
  <si>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</si>
  <si>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</si>
  <si>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</si>
  <si>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</si>
  <si>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</si>
  <si>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</si>
  <si>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</si>
  <si>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</si>
  <si>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</si>
  <si>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</si>
  <si>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</si>
  <si>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</si>
  <si>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</si>
  <si>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</si>
  <si>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</si>
  <si>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</si>
  <si>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</si>
  <si>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</si>
  <si>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</si>
  <si>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</si>
  <si>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</si>
  <si>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</si>
  <si>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</si>
  <si>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</si>
  <si>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</si>
  <si>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</si>
  <si>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</si>
  <si>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</si>
  <si>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</si>
  <si>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</si>
  <si>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</si>
  <si>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</si>
  <si>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</si>
  <si>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</si>
  <si>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</si>
  <si>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</si>
  <si>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</si>
  <si>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</si>
  <si>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</si>
  <si>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</si>
  <si>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</si>
  <si>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</si>
  <si>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</si>
  <si>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</si>
  <si>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</si>
  <si>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</si>
  <si>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</si>
  <si>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</si>
  <si>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</si>
  <si>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</si>
  <si>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</si>
  <si>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</si>
  <si>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</si>
  <si>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</si>
  <si>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</si>
  <si>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</si>
  <si>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</si>
  <si>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</si>
  <si>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</si>
  <si>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</si>
  <si>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</si>
  <si>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</si>
  <si>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</si>
  <si>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</si>
  <si>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</si>
  <si>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</si>
  <si>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</si>
  <si>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</si>
  <si>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</si>
  <si>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</si>
  <si>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</si>
  <si>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</si>
  <si>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</si>
  <si>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</si>
  <si>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</si>
  <si>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</si>
  <si>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</si>
  <si>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</si>
  <si>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</si>
  <si>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</si>
  <si>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</si>
  <si>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</si>
  <si>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</si>
  <si>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</si>
  <si>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</si>
  <si>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</si>
  <si>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</si>
  <si>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</si>
  <si>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</si>
  <si>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</si>
  <si>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</si>
  <si>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</si>
  <si>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</si>
  <si>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</si>
  <si>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</si>
  <si>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</si>
  <si>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</si>
  <si>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</si>
  <si>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</si>
  <si>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</si>
  <si>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</si>
  <si>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</si>
  <si>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</si>
  <si>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</si>
  <si>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</si>
  <si>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</si>
  <si>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</si>
  <si>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</si>
  <si>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</si>
  <si>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</si>
  <si>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</si>
  <si>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</si>
  <si>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</si>
  <si>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</si>
  <si>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</si>
  <si>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</si>
  <si>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</si>
  <si>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</si>
  <si>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</si>
  <si>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</si>
  <si>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</si>
  <si>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</si>
  <si>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</si>
  <si>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</si>
  <si>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</si>
  <si>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</si>
  <si>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</si>
  <si>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</si>
  <si>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</si>
  <si>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</si>
  <si>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</si>
  <si>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</si>
  <si>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</si>
  <si>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</si>
  <si>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</si>
  <si>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</si>
  <si>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</si>
  <si>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</si>
  <si>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</si>
  <si>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</si>
  <si>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</si>
  <si>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</si>
  <si>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</si>
  <si>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</si>
  <si>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</si>
  <si>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</si>
  <si>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</si>
  <si>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</si>
  <si>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</si>
  <si>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</si>
  <si>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</si>
  <si>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</si>
  <si>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</si>
  <si>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</si>
  <si>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</si>
  <si>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</si>
  <si>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</si>
  <si>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</si>
  <si>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</si>
  <si>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</si>
  <si>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</si>
  <si>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</si>
  <si>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</si>
  <si>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</si>
  <si>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</si>
  <si>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</si>
  <si>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</si>
  <si>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</si>
  <si>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</si>
  <si>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</si>
  <si>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</si>
  <si>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</si>
  <si>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</si>
  <si>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</si>
  <si>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</si>
  <si>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</si>
  <si>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</si>
  <si>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</si>
  <si>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</si>
  <si>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</si>
  <si>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</si>
  <si>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</si>
  <si>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</si>
  <si>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</si>
  <si>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</si>
  <si>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</si>
  <si>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</si>
  <si>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</si>
  <si>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</si>
  <si>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</si>
  <si>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</si>
  <si>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</si>
  <si>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</si>
  <si>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</si>
  <si>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</si>
  <si>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</si>
  <si>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</si>
  <si>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</si>
  <si>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</si>
  <si>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</si>
  <si>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</si>
  <si>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</si>
  <si>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</si>
  <si>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</si>
  <si>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</si>
  <si>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</si>
  <si>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</si>
  <si>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</si>
  <si>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</si>
  <si>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</si>
  <si>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</si>
  <si>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</si>
  <si>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</si>
  <si>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</si>
  <si>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</si>
  <si>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</si>
  <si>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</si>
  <si>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</si>
  <si>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</si>
  <si>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</si>
  <si>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</si>
  <si>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</si>
  <si>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</si>
  <si>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</si>
  <si>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</si>
  <si>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</si>
  <si>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</si>
  <si>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</si>
  <si>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</si>
  <si>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</si>
  <si>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</si>
  <si>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</si>
  <si>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</si>
  <si>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</si>
  <si>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</si>
  <si>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</si>
  <si>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</si>
  <si>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</si>
  <si>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</si>
  <si>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</si>
  <si>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</si>
  <si>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</si>
  <si>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</si>
  <si>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</si>
  <si>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</si>
  <si>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</si>
  <si>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</si>
  <si>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</si>
  <si>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</si>
  <si>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</si>
  <si>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</si>
  <si>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</si>
  <si>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</si>
  <si>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</si>
  <si>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</si>
  <si>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</si>
  <si>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</si>
  <si>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</si>
  <si>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</si>
  <si>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</si>
  <si>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</si>
  <si>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</si>
  <si>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</si>
  <si>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</si>
  <si>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</si>
  <si>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</si>
  <si>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</si>
  <si>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</si>
  <si>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</si>
  <si>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</si>
  <si>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</si>
  <si>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</si>
  <si>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</si>
  <si>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</si>
  <si>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</si>
  <si>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</si>
  <si>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</si>
  <si>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</si>
  <si>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</si>
  <si>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</si>
  <si>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</si>
  <si>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</si>
  <si>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</si>
  <si>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</si>
  <si>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</si>
  <si>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</si>
  <si>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</si>
  <si>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</si>
  <si>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</si>
  <si>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</si>
  <si>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</si>
  <si>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</si>
  <si>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</si>
  <si>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</si>
  <si>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</si>
  <si>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</si>
  <si>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</si>
  <si>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</si>
  <si>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</si>
  <si>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</si>
  <si>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</si>
  <si>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</si>
  <si>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</si>
  <si>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</si>
  <si>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</si>
  <si>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</si>
  <si>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</si>
  <si>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</si>
  <si>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</si>
  <si>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</si>
  <si>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</si>
  <si>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</si>
  <si>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</si>
  <si>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</si>
  <si>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</si>
  <si>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</si>
  <si>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</si>
  <si>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</si>
  <si>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</si>
  <si>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</si>
  <si>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</si>
  <si>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</si>
  <si>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</si>
  <si>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</si>
  <si>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</si>
  <si>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</si>
  <si>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</si>
  <si>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</si>
  <si>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</si>
  <si>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</si>
  <si>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</si>
  <si>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</si>
  <si>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</si>
  <si>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</si>
  <si>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</si>
  <si>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</si>
  <si>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</si>
  <si>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</si>
  <si>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</si>
  <si>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</si>
  <si>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</si>
  <si>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</si>
  <si>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</si>
  <si>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</si>
  <si>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</si>
  <si>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</si>
  <si>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</si>
  <si>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</si>
  <si>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</si>
  <si>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</si>
  <si>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</si>
  <si>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</si>
  <si>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</si>
  <si>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</si>
  <si>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</si>
  <si>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</si>
  <si>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</si>
  <si>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</si>
  <si>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</si>
  <si>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</si>
  <si>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</si>
  <si>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</si>
  <si>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</si>
  <si>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</si>
  <si>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</si>
  <si>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</si>
  <si>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</si>
  <si>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</si>
  <si>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</si>
  <si>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</si>
  <si>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</si>
  <si>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</si>
  <si>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</si>
  <si>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</si>
  <si>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</si>
  <si>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</si>
  <si>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</si>
  <si>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</si>
  <si>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</si>
  <si>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</si>
  <si>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</si>
  <si>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</si>
  <si>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</si>
  <si>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</si>
  <si>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</si>
  <si>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</si>
  <si>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</si>
  <si>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</si>
  <si>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</si>
  <si>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</si>
  <si>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</si>
  <si>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</si>
  <si>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</si>
  <si>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</si>
  <si>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</si>
  <si>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</si>
  <si>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</si>
  <si>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</si>
  <si>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</si>
  <si>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</si>
  <si>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</si>
  <si>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</si>
  <si>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</si>
  <si>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</si>
  <si>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</si>
  <si>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</si>
  <si>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</si>
  <si>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</si>
  <si>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</si>
  <si>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</si>
  <si>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</si>
  <si>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</si>
  <si>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</si>
  <si>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</si>
  <si>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</si>
  <si>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</si>
  <si>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</si>
  <si>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</si>
  <si>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</si>
  <si>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</si>
  <si>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</si>
  <si>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</si>
  <si>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</si>
  <si>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</si>
  <si>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</si>
  <si>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</si>
  <si>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</si>
  <si>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</si>
  <si>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</si>
  <si>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</si>
  <si>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</si>
  <si>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</si>
  <si>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</si>
  <si>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</si>
  <si>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</si>
  <si>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</si>
  <si>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</si>
  <si>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</si>
  <si>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</si>
  <si>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</si>
  <si>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</si>
  <si>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</si>
  <si>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</si>
  <si>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</si>
  <si>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</si>
  <si>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</si>
  <si>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</si>
  <si>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</si>
  <si>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</si>
  <si>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</si>
  <si>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</si>
  <si>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</si>
  <si>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</si>
  <si>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</si>
  <si>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</si>
  <si>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</si>
  <si>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</si>
  <si>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</si>
  <si>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</si>
  <si>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</si>
  <si>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</si>
  <si>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</si>
  <si>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</si>
  <si>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</si>
  <si>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</si>
  <si>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</si>
  <si>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</si>
  <si>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</si>
  <si>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</si>
  <si>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</si>
  <si>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</si>
  <si>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</si>
  <si>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</si>
  <si>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</si>
  <si>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</si>
  <si>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</si>
  <si>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</si>
  <si>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</si>
  <si>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</si>
  <si>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</si>
  <si>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</si>
  <si>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</si>
  <si>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</si>
  <si>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</si>
  <si>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</si>
  <si>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</si>
  <si>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</si>
  <si>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</si>
  <si>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</si>
  <si>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</si>
  <si>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</si>
  <si>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</si>
  <si>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</si>
  <si>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</si>
  <si>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</si>
  <si>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</si>
  <si>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</si>
  <si>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</si>
  <si>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</si>
  <si>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</si>
  <si>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</si>
  <si>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</si>
  <si>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</si>
  <si>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</si>
  <si>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</si>
  <si>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</si>
  <si>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</si>
  <si>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</si>
  <si>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</si>
  <si>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</si>
  <si>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</si>
  <si>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</si>
  <si>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</si>
  <si>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</si>
  <si>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</si>
  <si>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</si>
  <si>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</si>
  <si>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</si>
  <si>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</si>
  <si>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</si>
  <si>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</si>
  <si>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</si>
  <si>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</si>
  <si>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</si>
  <si>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</si>
  <si>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</si>
  <si>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</si>
  <si>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</si>
  <si>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</si>
  <si>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</si>
  <si>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</si>
  <si>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</si>
  <si>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</si>
  <si>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</si>
  <si>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</si>
  <si>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</si>
  <si>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</si>
  <si>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</si>
  <si>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</si>
  <si>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</si>
  <si>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</si>
  <si>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</si>
  <si>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</si>
  <si>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</si>
  <si>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</si>
  <si>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</si>
  <si>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</si>
  <si>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</si>
  <si>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</si>
  <si>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</si>
  <si>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</si>
  <si>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</si>
  <si>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</si>
  <si>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</si>
  <si>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</si>
  <si>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</si>
  <si>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</si>
  <si>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</si>
  <si>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</si>
  <si>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</si>
  <si>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</si>
  <si>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</si>
  <si>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</si>
  <si>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</si>
  <si>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</si>
  <si>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</si>
  <si>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</si>
  <si>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</si>
  <si>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</si>
  <si>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</si>
  <si>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</si>
  <si>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</si>
  <si>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</si>
  <si>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</si>
  <si>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</si>
  <si>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</si>
  <si>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</si>
  <si>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</si>
  <si>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</si>
  <si>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</si>
  <si>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</si>
  <si>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</si>
  <si>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</si>
  <si>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</si>
  <si>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</si>
  <si>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</si>
  <si>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</si>
  <si>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</si>
  <si>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</si>
  <si>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</si>
  <si>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</si>
  <si>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</si>
  <si>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</si>
  <si>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</si>
  <si>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</si>
  <si>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</si>
  <si>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</si>
  <si>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</si>
  <si>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</si>
  <si>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</si>
  <si>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</si>
  <si>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</si>
  <si>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</si>
  <si>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</si>
  <si>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</si>
  <si>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</si>
  <si>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</si>
  <si>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</si>
  <si>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</si>
  <si>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</si>
  <si>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</si>
  <si>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</si>
  <si>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</si>
  <si>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</si>
  <si>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</si>
  <si>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</si>
  <si>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</si>
  <si>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</si>
  <si>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</si>
  <si>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</si>
  <si>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</si>
  <si>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</si>
  <si>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</si>
  <si>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</si>
  <si>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</si>
  <si>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</si>
  <si>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</si>
  <si>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</si>
  <si>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</si>
  <si>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</si>
  <si>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</si>
  <si>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</si>
  <si>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</si>
  <si>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</si>
  <si>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</si>
  <si>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</si>
  <si>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</si>
  <si>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</si>
  <si>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</si>
  <si>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</si>
  <si>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</si>
  <si>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</si>
  <si>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</si>
  <si>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</si>
  <si>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</si>
  <si>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</si>
  <si>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</si>
  <si>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</si>
  <si>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</si>
  <si>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</si>
  <si>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</si>
  <si>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</si>
  <si>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</si>
  <si>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</si>
  <si>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</si>
  <si>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</si>
  <si>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</si>
  <si>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</si>
  <si>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</si>
  <si>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</si>
  <si>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</si>
  <si>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</si>
  <si>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</si>
  <si>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</si>
  <si>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</si>
  <si>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</si>
  <si>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</si>
  <si>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</si>
  <si>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</si>
  <si>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</si>
  <si>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</si>
  <si>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</si>
  <si>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</si>
  <si>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</si>
  <si>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</si>
  <si>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</si>
  <si>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</si>
  <si>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</si>
  <si>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</si>
  <si>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</si>
  <si>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</si>
  <si>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</si>
  <si>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</si>
  <si>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</si>
  <si>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</si>
  <si>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</si>
  <si>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</si>
  <si>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</si>
  <si>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</si>
  <si>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</si>
  <si>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</si>
  <si>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</si>
  <si>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</si>
  <si>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</si>
  <si>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</si>
  <si>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</si>
  <si>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</si>
  <si>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</si>
  <si>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</si>
  <si>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</si>
  <si>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</si>
  <si>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</si>
  <si>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</si>
  <si>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</si>
  <si>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</si>
  <si>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</si>
  <si>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</si>
  <si>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</si>
  <si>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</si>
  <si>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</si>
  <si>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</si>
  <si>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</si>
  <si>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</si>
  <si>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</si>
  <si>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</si>
  <si>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</si>
  <si>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</si>
  <si>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</si>
  <si>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</si>
  <si>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</si>
  <si>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</si>
  <si>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</si>
  <si>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</si>
  <si>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</si>
  <si>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</si>
  <si>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</si>
  <si>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</si>
  <si>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</si>
  <si>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</si>
  <si>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</si>
  <si>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</si>
  <si>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</si>
  <si>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</si>
  <si>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</si>
  <si>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</si>
  <si>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</si>
  <si>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</si>
  <si>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</si>
  <si>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</si>
  <si>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</si>
  <si>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</si>
  <si>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</si>
  <si>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</si>
  <si>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</si>
  <si>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</si>
  <si>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</si>
  <si>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</si>
  <si>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</si>
  <si>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</si>
  <si>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</si>
  <si>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</si>
  <si>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</si>
  <si>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</si>
  <si>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</si>
  <si>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</si>
  <si>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</si>
  <si>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</si>
  <si>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</si>
  <si>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</si>
  <si>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</si>
  <si>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</si>
  <si>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</si>
  <si>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</si>
  <si>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</si>
  <si>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</si>
  <si>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</si>
  <si>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</si>
  <si>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</si>
  <si>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</si>
  <si>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</si>
  <si>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</si>
  <si>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</si>
  <si>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</si>
  <si>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</si>
  <si>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</si>
  <si>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</si>
  <si>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</si>
  <si>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</si>
  <si>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</si>
  <si>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</si>
  <si>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</si>
  <si>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</si>
  <si>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</si>
  <si>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</si>
  <si>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</si>
  <si>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</si>
  <si>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</si>
  <si>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</si>
  <si>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</si>
  <si>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</si>
  <si>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</si>
  <si>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</si>
  <si>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</si>
  <si>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</si>
  <si>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</si>
  <si>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</si>
  <si>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</si>
  <si>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</si>
  <si>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</si>
  <si>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</si>
  <si>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</si>
  <si>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</si>
  <si>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</si>
  <si>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</si>
  <si>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</si>
  <si>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</si>
  <si>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</si>
  <si>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</si>
  <si>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</si>
  <si>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</si>
  <si>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</si>
  <si>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</si>
  <si>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</si>
  <si>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</si>
  <si>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</si>
  <si>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</si>
  <si>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</si>
  <si>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</si>
  <si>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</si>
  <si>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</si>
  <si>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</si>
  <si>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</si>
  <si>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</si>
  <si>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</si>
  <si>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</si>
  <si>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</si>
  <si>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</si>
  <si>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</si>
  <si>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</si>
  <si>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</si>
  <si>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</si>
  <si>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</si>
  <si>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</si>
  <si>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</si>
  <si>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</si>
  <si>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</si>
  <si>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</si>
  <si>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</si>
  <si>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</si>
  <si>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</si>
  <si>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</si>
  <si>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</si>
  <si>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</si>
  <si>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</si>
  <si>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</si>
  <si>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</si>
  <si>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</si>
  <si>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</si>
  <si>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</si>
  <si>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</si>
  <si>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</si>
  <si>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</si>
  <si>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</si>
  <si>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</si>
  <si>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</si>
  <si>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</si>
  <si>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</si>
  <si>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</si>
  <si>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</si>
  <si>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</si>
  <si>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</si>
  <si>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</si>
  <si>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</si>
  <si>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</si>
  <si>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</si>
  <si>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</si>
  <si>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</si>
  <si>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</si>
  <si>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</si>
  <si>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</si>
  <si>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</si>
  <si>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</si>
  <si>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</si>
  <si>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</si>
  <si>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</si>
  <si>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</si>
  <si>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</si>
  <si>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</si>
  <si>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</si>
  <si>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</si>
  <si>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</si>
  <si>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</si>
  <si>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</si>
  <si>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</si>
  <si>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</si>
  <si>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</si>
  <si>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</si>
  <si>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</si>
  <si>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</si>
  <si>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</si>
  <si>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</si>
  <si>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</si>
  <si>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</si>
  <si>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</si>
  <si>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</si>
  <si>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</si>
  <si>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</si>
  <si>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</si>
  <si>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</si>
  <si>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</si>
  <si>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</si>
  <si>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</si>
  <si>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</si>
  <si>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</si>
  <si>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</si>
  <si>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</si>
  <si>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</si>
  <si>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</si>
  <si>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</si>
  <si>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</si>
  <si>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</si>
  <si>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</si>
  <si>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</si>
  <si>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</si>
  <si>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</si>
  <si>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</si>
  <si>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</si>
  <si>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</si>
  <si>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</si>
  <si>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</si>
  <si>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</si>
  <si>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</si>
  <si>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</si>
  <si>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</si>
  <si>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</si>
  <si>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</si>
  <si>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</si>
  <si>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</si>
  <si>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</si>
  <si>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</si>
  <si>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</si>
  <si>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</si>
  <si>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</si>
  <si>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</si>
  <si>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</si>
  <si>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</si>
  <si>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</si>
  <si>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</si>
  <si>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</si>
  <si>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</si>
  <si>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</si>
  <si>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</si>
  <si>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</si>
  <si>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</si>
  <si>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</si>
  <si>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</si>
  <si>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</si>
  <si>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</si>
  <si>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</si>
  <si>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</si>
  <si>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</si>
  <si>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</si>
  <si>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</si>
  <si>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</si>
  <si>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</si>
  <si>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</si>
  <si>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</si>
  <si>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</si>
  <si>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</si>
  <si>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</si>
  <si>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</si>
  <si>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</si>
  <si>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</si>
  <si>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</si>
  <si>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</si>
  <si>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</si>
  <si>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</si>
  <si>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</si>
  <si>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</si>
  <si>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</si>
  <si>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</si>
  <si>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</si>
  <si>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</si>
  <si>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</si>
  <si>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</si>
  <si>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</si>
  <si>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</si>
  <si>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</si>
  <si>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</si>
  <si>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</si>
  <si>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</si>
  <si>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</si>
  <si>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</si>
  <si>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</si>
  <si>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</si>
  <si>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</si>
  <si>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</si>
  <si>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</si>
  <si>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</si>
  <si>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</si>
  <si>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</si>
  <si>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</si>
  <si>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</si>
  <si>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</si>
  <si>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</si>
  <si>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</si>
  <si>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</si>
  <si>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</si>
  <si>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</si>
  <si>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</si>
  <si>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</si>
  <si>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</si>
  <si>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</si>
  <si>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</si>
  <si>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</si>
  <si>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</si>
  <si>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</si>
  <si>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</si>
  <si>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</si>
  <si>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</si>
  <si>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</si>
  <si>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</si>
  <si>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</si>
  <si>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</si>
  <si>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</si>
  <si>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</si>
  <si>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</si>
  <si>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</si>
  <si>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</si>
  <si>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</si>
  <si>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</si>
  <si>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</si>
  <si>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</si>
  <si>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</si>
  <si>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</si>
  <si>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</si>
  <si>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</si>
  <si>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</si>
  <si>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</si>
  <si>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</si>
  <si>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</si>
  <si>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</si>
  <si>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</si>
  <si>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</si>
  <si>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</si>
  <si>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</si>
  <si>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</si>
  <si>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</si>
  <si>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</si>
  <si>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</si>
  <si>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</si>
  <si>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</si>
  <si>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</si>
  <si>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</si>
  <si>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</si>
  <si>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</si>
  <si>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</si>
  <si>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</si>
  <si>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</si>
  <si>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</si>
  <si>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</si>
  <si>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</si>
  <si>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</si>
  <si>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</si>
  <si>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</si>
  <si>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</si>
  <si>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</si>
  <si>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</si>
  <si>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</si>
  <si>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</si>
  <si>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</si>
  <si>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</si>
  <si>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</si>
  <si>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</si>
  <si>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</si>
  <si>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</si>
  <si>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</si>
  <si>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</si>
  <si>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</si>
  <si>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</si>
  <si>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</si>
  <si>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</si>
  <si>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</si>
  <si>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</si>
  <si>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</si>
  <si>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</si>
  <si>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</si>
  <si>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</si>
  <si>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</si>
  <si>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</si>
  <si>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</si>
  <si>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</si>
  <si>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</si>
  <si>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</si>
  <si>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</si>
  <si>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</si>
  <si>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</si>
  <si>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</si>
  <si>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</si>
  <si>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</si>
  <si>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</si>
  <si>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</si>
  <si>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</si>
  <si>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</si>
  <si>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</si>
  <si>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</si>
  <si>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</si>
  <si>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</si>
  <si>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</si>
  <si>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</si>
  <si>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</si>
  <si>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</si>
  <si>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</si>
  <si>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</si>
  <si>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</si>
  <si>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</si>
  <si>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</si>
  <si>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</si>
  <si>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</si>
  <si>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</si>
  <si>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</si>
  <si>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</si>
  <si>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</si>
  <si>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</si>
  <si>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</si>
  <si>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</si>
  <si>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</si>
  <si>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</si>
  <si>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</si>
  <si>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</si>
  <si>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</si>
  <si>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</si>
  <si>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</si>
  <si>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</si>
  <si>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</si>
  <si>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</si>
  <si>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</si>
  <si>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</si>
  <si>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</si>
  <si>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</si>
  <si>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</si>
  <si>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</si>
  <si>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</si>
  <si>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</si>
  <si>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</si>
  <si>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</si>
  <si>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</si>
  <si>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</si>
  <si>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</si>
  <si>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</si>
  <si>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</si>
  <si>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</si>
  <si>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</si>
  <si>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</si>
  <si>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</si>
  <si>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</si>
  <si>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</si>
  <si>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</si>
  <si>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</si>
  <si>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</si>
  <si>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</si>
  <si>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</si>
  <si>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</si>
  <si>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</si>
  <si>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</si>
  <si>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</si>
  <si>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</si>
  <si>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</si>
  <si>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</si>
  <si>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</si>
  <si>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</si>
  <si>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</si>
  <si>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</si>
  <si>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</si>
  <si>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</si>
  <si>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</si>
  <si>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</si>
  <si>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</si>
  <si>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</si>
  <si>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</si>
  <si>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</si>
  <si>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</si>
  <si>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</si>
  <si>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</si>
  <si>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</si>
  <si>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</si>
  <si>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</si>
  <si>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</si>
  <si>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</si>
  <si>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</si>
  <si>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</si>
  <si>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</si>
  <si>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</si>
  <si>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</si>
  <si>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</si>
  <si>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</si>
  <si>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</si>
  <si>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</si>
  <si>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</si>
  <si>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</si>
  <si>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</si>
  <si>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</si>
  <si>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</si>
  <si>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</si>
  <si>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</si>
  <si>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</si>
  <si>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</si>
  <si>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</si>
  <si>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</si>
  <si>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</si>
  <si>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</si>
  <si>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</si>
  <si>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</si>
  <si>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</si>
  <si>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</si>
  <si>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</si>
  <si>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</si>
  <si>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</si>
  <si>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</si>
  <si>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</si>
  <si>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</si>
  <si>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</si>
  <si>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</si>
  <si>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</si>
  <si>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</si>
  <si>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</si>
  <si>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</si>
  <si>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</si>
  <si>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</si>
  <si>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</si>
  <si>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</si>
  <si>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</si>
  <si>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</si>
  <si>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</si>
  <si>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</si>
  <si>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</si>
  <si>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</si>
  <si>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</si>
  <si>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</si>
  <si>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</si>
  <si>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</si>
  <si>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</si>
  <si>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</si>
  <si>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</si>
  <si>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</si>
  <si>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</si>
  <si>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</si>
  <si>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</si>
  <si>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</si>
  <si>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</si>
  <si>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</si>
  <si>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</si>
  <si>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</si>
  <si>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</si>
  <si>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</si>
  <si>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</si>
  <si>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</si>
  <si>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</si>
  <si>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</si>
  <si>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</si>
  <si>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</si>
  <si>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</si>
  <si>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</si>
  <si>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</si>
  <si>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</si>
  <si>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</si>
  <si>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</si>
  <si>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</si>
  <si>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</si>
  <si>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</si>
  <si>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</si>
  <si>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</si>
  <si>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</si>
  <si>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</si>
  <si>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</si>
  <si>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</si>
  <si>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</si>
  <si>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</si>
  <si>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</si>
  <si>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</si>
  <si>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</si>
  <si>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</si>
  <si>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</si>
  <si>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</si>
  <si>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</si>
  <si>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</si>
  <si>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</si>
  <si>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</si>
  <si>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</si>
  <si>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</si>
  <si>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</si>
  <si>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</si>
  <si>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</si>
  <si>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</si>
  <si>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</si>
  <si>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</si>
  <si>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</si>
  <si>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</si>
  <si>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</si>
  <si>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</si>
  <si>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</si>
  <si>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</si>
  <si>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</si>
  <si>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</si>
  <si>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</si>
  <si>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</si>
  <si>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</si>
  <si>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</si>
  <si>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</si>
  <si>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</si>
  <si>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</si>
  <si>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</si>
  <si>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</si>
  <si>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</si>
  <si>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</si>
  <si>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</si>
  <si>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</si>
  <si>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</si>
  <si>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</si>
  <si>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</si>
  <si>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</si>
  <si>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</si>
  <si>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</si>
  <si>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</si>
  <si>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</si>
  <si>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</si>
  <si>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</si>
  <si>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</si>
  <si>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</si>
  <si>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</si>
  <si>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</si>
  <si>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</si>
  <si>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</si>
  <si>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</si>
  <si>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</si>
  <si>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</si>
  <si>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</si>
  <si>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</si>
  <si>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</si>
  <si>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</si>
  <si>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</si>
  <si>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</si>
  <si>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</si>
  <si>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</si>
  <si>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</si>
  <si>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</si>
  <si>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</si>
  <si>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</si>
  <si>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</si>
  <si>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</si>
  <si>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</si>
  <si>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</si>
  <si>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</si>
  <si>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</si>
  <si>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</si>
  <si>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</si>
  <si>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</si>
  <si>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</si>
  <si>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</si>
  <si>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</si>
  <si>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</si>
  <si>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</si>
  <si>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</si>
  <si>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</si>
  <si>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</si>
  <si>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</si>
  <si>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</si>
  <si>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</si>
  <si>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</si>
  <si>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</si>
  <si>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</si>
  <si>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</si>
  <si>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</si>
  <si>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</si>
  <si>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</si>
  <si>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</si>
  <si>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</si>
  <si>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</si>
  <si>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</si>
  <si>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</si>
  <si>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</si>
  <si>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</si>
  <si>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</si>
  <si>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</si>
  <si>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</si>
  <si>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</si>
  <si>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</si>
  <si>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</si>
  <si>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</si>
  <si>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</si>
  <si>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</si>
  <si>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</si>
  <si>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</si>
  <si>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</si>
  <si>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</si>
  <si>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</si>
  <si>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</si>
  <si>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</si>
  <si>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</si>
  <si>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</si>
  <si>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</si>
  <si>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</si>
  <si>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</si>
  <si>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</si>
  <si>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</si>
  <si>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</si>
  <si>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</si>
  <si>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</si>
  <si>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</si>
  <si>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</si>
  <si>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</si>
  <si>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</si>
  <si>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</si>
  <si>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</si>
  <si>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</si>
  <si>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</si>
  <si>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</si>
  <si>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</si>
  <si>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</si>
  <si>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</si>
  <si>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</si>
  <si>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</si>
  <si>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</si>
  <si>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</si>
  <si>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</si>
  <si>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</si>
  <si>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</si>
  <si>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</si>
  <si>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</si>
  <si>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</si>
  <si>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</si>
  <si>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</si>
  <si>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</si>
  <si>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</si>
  <si>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</si>
  <si>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</si>
  <si>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</si>
  <si>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</si>
  <si>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</si>
  <si>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</si>
  <si>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</si>
  <si>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</si>
  <si>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</si>
  <si>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</si>
  <si>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</si>
  <si>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</si>
  <si>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</si>
  <si>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</si>
  <si>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</si>
  <si>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</si>
  <si>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</si>
  <si>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</si>
  <si>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</si>
  <si>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</si>
  <si>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</si>
  <si>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</si>
  <si>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</si>
  <si>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</si>
  <si>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</si>
  <si>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</si>
  <si>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</si>
  <si>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</si>
  <si>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</si>
  <si>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</si>
  <si>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</si>
  <si>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</si>
  <si>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</si>
  <si>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</si>
  <si>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</si>
  <si>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</si>
  <si>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</si>
  <si>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</si>
  <si>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</si>
  <si>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</si>
  <si>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</si>
  <si>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</si>
  <si>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</si>
  <si>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</si>
  <si>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</si>
  <si>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</si>
  <si>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</si>
  <si>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</si>
  <si>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</si>
  <si>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</si>
  <si>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</si>
  <si>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</si>
  <si>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</si>
  <si>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</si>
  <si>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</si>
  <si>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</si>
  <si>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</si>
  <si>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</si>
  <si>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</si>
  <si>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</si>
  <si>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</si>
  <si>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</si>
  <si>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</si>
  <si>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</si>
  <si>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</si>
  <si>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</si>
  <si>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</si>
  <si>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</si>
  <si>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</si>
  <si>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</si>
  <si>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</si>
  <si>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</si>
  <si>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</si>
  <si>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</si>
  <si>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</si>
  <si>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</si>
  <si>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</si>
  <si>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</si>
  <si>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</si>
  <si>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</si>
  <si>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</si>
  <si>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</si>
  <si>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</si>
  <si>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</si>
  <si>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</si>
  <si>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</si>
  <si>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</si>
  <si>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</si>
  <si>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</si>
  <si>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</si>
  <si>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</si>
  <si>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</si>
  <si>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</si>
  <si>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</si>
  <si>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</si>
  <si>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</si>
  <si>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</si>
  <si>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</si>
  <si>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</si>
  <si>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</si>
  <si>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</si>
  <si>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</si>
  <si>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</si>
  <si>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</si>
  <si>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</si>
  <si>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</si>
  <si>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</si>
  <si>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</si>
  <si>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</si>
  <si>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</si>
  <si>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</si>
  <si>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</si>
  <si>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</si>
  <si>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</si>
  <si>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</si>
  <si>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</si>
  <si>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</si>
  <si>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</si>
  <si>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</si>
  <si>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</si>
  <si>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</si>
  <si>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</si>
  <si>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</si>
  <si>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</si>
  <si>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</si>
  <si>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</si>
  <si>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</si>
  <si>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</si>
  <si>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</si>
  <si>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</si>
  <si>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</si>
  <si>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</si>
  <si>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</si>
  <si>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</si>
  <si>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</si>
  <si>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</si>
  <si>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</si>
  <si>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</si>
  <si>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</si>
  <si>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</si>
  <si>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</si>
  <si>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</si>
  <si>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</si>
  <si>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</si>
  <si>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</si>
  <si>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</si>
  <si>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</si>
  <si>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</si>
  <si>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</si>
  <si>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</si>
  <si>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</si>
  <si>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</si>
  <si>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</si>
  <si>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</si>
  <si>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</si>
  <si>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</si>
  <si>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</si>
  <si>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</si>
  <si>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</si>
  <si>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</si>
  <si>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</si>
  <si>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</si>
  <si>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</si>
  <si>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</si>
  <si>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</si>
  <si>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</si>
  <si>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</si>
  <si>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</si>
  <si>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</si>
  <si>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</si>
  <si>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</si>
  <si>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</si>
  <si>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</si>
  <si>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</si>
  <si>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</si>
  <si>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</si>
  <si>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</si>
  <si>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</si>
  <si>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</si>
  <si>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</si>
  <si>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</si>
  <si>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</si>
  <si>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</si>
  <si>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</si>
  <si>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</si>
  <si>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</si>
  <si>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</si>
  <si>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</si>
  <si>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</si>
  <si>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</si>
  <si>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</si>
  <si>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</si>
  <si>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</si>
  <si>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</si>
  <si>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</si>
  <si>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</si>
  <si>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</si>
  <si>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</si>
  <si>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</si>
  <si>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</si>
  <si>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</si>
  <si>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</si>
  <si>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</si>
  <si>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</si>
  <si>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</si>
  <si>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</si>
  <si>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</si>
  <si>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</si>
  <si>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</si>
  <si>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</si>
  <si>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</si>
  <si>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</si>
  <si>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</si>
  <si>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</si>
  <si>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</si>
  <si>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</si>
  <si>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</si>
  <si>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</si>
  <si>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</si>
  <si>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</si>
  <si>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</si>
  <si>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</si>
  <si>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</si>
  <si>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</si>
  <si>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</si>
  <si>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</si>
  <si>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</si>
  <si>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</si>
  <si>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</si>
  <si>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</si>
  <si>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</si>
  <si>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</si>
  <si>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</si>
  <si>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</si>
  <si>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</si>
  <si>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</si>
  <si>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</si>
  <si>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</si>
  <si>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</si>
  <si>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</si>
  <si>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</si>
  <si>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</si>
  <si>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</si>
  <si>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</si>
  <si>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</si>
  <si>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</si>
  <si>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</si>
  <si>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</si>
  <si>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</si>
  <si>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</si>
  <si>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</si>
  <si>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</si>
  <si>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</si>
  <si>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</si>
  <si>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</si>
  <si>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</si>
  <si>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</si>
  <si>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</si>
  <si>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</si>
  <si>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</si>
  <si>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</si>
  <si>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</si>
  <si>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</si>
  <si>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</si>
  <si>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</si>
  <si>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</si>
  <si>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</si>
  <si>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</si>
  <si>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</si>
  <si>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</si>
  <si>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</si>
  <si>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</si>
  <si>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</si>
  <si>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</si>
  <si>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</si>
  <si>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</si>
  <si>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</si>
  <si>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</si>
  <si>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</si>
  <si>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</si>
  <si>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</si>
  <si>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</si>
  <si>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</si>
  <si>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</si>
  <si>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</si>
  <si>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</si>
  <si>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</si>
  <si>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</si>
  <si>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</si>
  <si>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</si>
  <si>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</si>
  <si>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</si>
  <si>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</si>
  <si>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</si>
  <si>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</si>
  <si>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</si>
  <si>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</si>
  <si>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</si>
  <si>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</si>
  <si>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</si>
  <si>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</si>
  <si>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</si>
  <si>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</si>
  <si>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</si>
  <si>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</si>
  <si>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</si>
  <si>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</si>
  <si>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</si>
  <si>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</si>
  <si>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</si>
  <si>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</si>
  <si>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</si>
  <si>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</si>
  <si>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</si>
  <si>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</si>
  <si>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</si>
  <si>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</si>
  <si>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</si>
  <si>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</si>
  <si>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</si>
  <si>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</si>
  <si>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</si>
  <si>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</si>
  <si>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</si>
  <si>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</si>
  <si>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</si>
  <si>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</si>
  <si>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</si>
  <si>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</si>
  <si>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</si>
  <si>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</si>
  <si>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</si>
  <si>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</si>
  <si>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</si>
  <si>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</si>
  <si>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</si>
  <si>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</si>
  <si>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</si>
  <si>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</si>
  <si>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</si>
  <si>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</si>
  <si>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</si>
  <si>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</si>
  <si>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</si>
  <si>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</si>
  <si>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</si>
  <si>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</si>
  <si>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</si>
  <si>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</si>
  <si>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</si>
  <si>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</si>
  <si>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</si>
  <si>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</si>
  <si>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</si>
  <si>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</si>
  <si>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</si>
  <si>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</si>
  <si>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</si>
  <si>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</si>
  <si>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</si>
  <si>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</si>
  <si>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</si>
  <si>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</si>
  <si>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</si>
  <si>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</si>
  <si>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</si>
  <si>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</si>
  <si>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</si>
  <si>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</si>
  <si>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</si>
  <si>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</si>
  <si>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</si>
  <si>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</si>
  <si>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</si>
  <si>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</si>
  <si>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</si>
  <si>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</si>
  <si>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</si>
  <si>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</si>
  <si>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</si>
  <si>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</si>
  <si>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</si>
  <si>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</si>
  <si>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</si>
  <si>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</si>
  <si>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</si>
  <si>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</si>
  <si>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</si>
  <si>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</si>
  <si>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</si>
  <si>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</si>
  <si>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</si>
  <si>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</si>
  <si>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</si>
  <si>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</si>
  <si>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</si>
  <si>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</si>
  <si>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</si>
  <si>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</si>
  <si>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</si>
  <si>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</si>
  <si>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</si>
  <si>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</si>
  <si>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</si>
  <si>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</si>
  <si>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</si>
  <si>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</si>
  <si>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</si>
  <si>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</si>
  <si>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</si>
  <si>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</si>
  <si>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</si>
  <si>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</si>
  <si>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</si>
  <si>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</si>
  <si>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</si>
  <si>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</si>
  <si>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</si>
  <si>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</si>
  <si>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</si>
  <si>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</si>
  <si>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</si>
  <si>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</si>
  <si>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</si>
  <si>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</si>
  <si>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</si>
  <si>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</si>
  <si>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</si>
  <si>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</si>
  <si>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</si>
  <si>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</si>
  <si>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</si>
  <si>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</si>
  <si>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</si>
  <si>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</si>
  <si>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</si>
  <si>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</si>
  <si>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</si>
  <si>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</si>
  <si>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</si>
  <si>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</si>
  <si>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</si>
  <si>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</si>
  <si>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</si>
  <si>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</si>
  <si>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</si>
  <si>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</si>
  <si>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</si>
  <si>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</si>
  <si>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</si>
  <si>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</si>
  <si>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</si>
  <si>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</si>
  <si>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</si>
  <si>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</si>
  <si>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</si>
  <si>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</si>
  <si>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</si>
  <si>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</si>
  <si>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</si>
  <si>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</si>
  <si>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</si>
  <si>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</si>
  <si>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</si>
  <si>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</si>
  <si>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</si>
  <si>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</si>
  <si>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</si>
  <si>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</si>
  <si>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</si>
  <si>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</si>
  <si>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</si>
  <si>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</si>
  <si>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</si>
  <si>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</si>
  <si>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</si>
  <si>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</si>
  <si>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</si>
  <si>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</si>
  <si>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</si>
  <si>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</si>
  <si>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</si>
  <si>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</si>
  <si>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</si>
  <si>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</si>
  <si>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</si>
  <si>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</si>
  <si>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</si>
  <si>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</si>
  <si>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</si>
  <si>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</si>
  <si>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</si>
  <si>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</si>
  <si>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</si>
  <si>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</si>
  <si>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</si>
  <si>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</si>
  <si>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</si>
  <si>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</si>
  <si>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</si>
  <si>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</si>
  <si>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</si>
  <si>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</si>
  <si>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</si>
  <si>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</si>
  <si>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</si>
  <si>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</si>
  <si>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</si>
  <si>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</si>
  <si>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</si>
  <si>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</si>
  <si>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</si>
  <si>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</si>
  <si>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</si>
  <si>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</si>
  <si>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</si>
  <si>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</si>
  <si>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</si>
  <si>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</si>
  <si>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</si>
  <si>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</si>
  <si>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</si>
  <si>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</si>
  <si>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</si>
  <si>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</si>
  <si>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</si>
  <si>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</si>
  <si>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</si>
  <si>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</si>
  <si>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</si>
  <si>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</si>
  <si>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</si>
  <si>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</si>
  <si>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</si>
  <si>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</si>
  <si>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</si>
  <si>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</si>
  <si>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</si>
  <si>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</si>
  <si>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</si>
  <si>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</si>
  <si>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</si>
  <si>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</si>
  <si>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</si>
  <si>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</si>
  <si>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</si>
  <si>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</si>
  <si>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</si>
  <si>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</si>
  <si>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</si>
  <si>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</si>
  <si>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</si>
  <si>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</si>
  <si>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</si>
  <si>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</si>
  <si>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</si>
  <si>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</si>
  <si>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</si>
  <si>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</si>
  <si>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</si>
  <si>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</si>
  <si>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</si>
  <si>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</si>
  <si>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</si>
  <si>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</si>
  <si>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</si>
  <si>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</si>
  <si>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</si>
  <si>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</si>
  <si>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</si>
  <si>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</si>
  <si>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</si>
  <si>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</si>
  <si>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</si>
  <si>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</si>
  <si>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</si>
  <si>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</si>
  <si>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</si>
  <si>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</si>
  <si>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</si>
  <si>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</si>
  <si>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</si>
  <si>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</si>
  <si>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</si>
  <si>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</si>
  <si>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</si>
  <si>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</si>
  <si>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</si>
  <si>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</si>
  <si>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</si>
  <si>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</si>
  <si>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</si>
  <si>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</si>
  <si>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</si>
  <si>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</si>
  <si>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</si>
  <si>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</si>
  <si>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</si>
  <si>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</si>
  <si>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</si>
  <si>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</si>
  <si>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</si>
  <si>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</si>
  <si>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</si>
  <si>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</si>
  <si>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</si>
  <si>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</si>
  <si>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</si>
  <si>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</si>
  <si>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</si>
  <si>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</si>
  <si>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</si>
  <si>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</si>
  <si>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</si>
  <si>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</si>
  <si>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</si>
  <si>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</si>
  <si>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</si>
  <si>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</si>
  <si>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</si>
  <si>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</si>
  <si>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</si>
  <si>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</si>
  <si>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</si>
  <si>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</si>
  <si>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</si>
  <si>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</si>
  <si>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</si>
  <si>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</si>
  <si>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</si>
  <si>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</si>
  <si>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</si>
  <si>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</si>
  <si>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</si>
  <si>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</si>
  <si>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</si>
  <si>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</si>
  <si>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</si>
  <si>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</si>
  <si>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</si>
  <si>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</si>
  <si>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</si>
  <si>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</si>
  <si>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</si>
  <si>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</si>
  <si>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</si>
  <si>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</si>
  <si>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</si>
  <si>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</si>
  <si>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</si>
  <si>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</si>
  <si>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</si>
  <si>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</si>
  <si>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</si>
  <si>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</si>
  <si>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</si>
  <si>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</si>
  <si>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</si>
  <si>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</si>
  <si>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</si>
  <si>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</si>
  <si>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</si>
  <si>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</si>
  <si>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</si>
  <si>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</si>
  <si>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</si>
  <si>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</si>
  <si>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</si>
  <si>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</si>
  <si>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</si>
  <si>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</si>
  <si>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</si>
  <si>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</si>
  <si>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</si>
  <si>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</si>
  <si>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</si>
  <si>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</si>
  <si>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</si>
  <si>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</si>
  <si>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</si>
  <si>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</si>
  <si>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</si>
  <si>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</si>
  <si>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</si>
  <si>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</si>
  <si>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</si>
  <si>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</si>
  <si>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</si>
  <si>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</si>
  <si>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</si>
  <si>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</si>
  <si>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</si>
  <si>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</si>
  <si>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</si>
  <si>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</si>
  <si>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</si>
  <si>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</si>
  <si>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</si>
  <si>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</si>
  <si>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</si>
  <si>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</si>
  <si>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</si>
  <si>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</si>
  <si>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</si>
  <si>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</si>
  <si>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</si>
  <si>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</si>
  <si>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</si>
  <si>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</si>
  <si>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</si>
  <si>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</si>
  <si>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</si>
  <si>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</si>
  <si>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</si>
  <si>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</si>
  <si>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</si>
  <si>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</si>
  <si>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</si>
  <si>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</si>
  <si>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</si>
  <si>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</si>
  <si>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</si>
  <si>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</si>
  <si>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</si>
  <si>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</si>
  <si>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</si>
  <si>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</si>
  <si>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</si>
  <si>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</si>
  <si>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</si>
  <si>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</si>
  <si>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</si>
  <si>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</si>
  <si>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</si>
  <si>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</si>
  <si>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</si>
  <si>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</si>
  <si>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</si>
  <si>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</si>
  <si>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</si>
  <si>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</si>
  <si>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</si>
  <si>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</si>
  <si>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</si>
  <si>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</si>
  <si>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</si>
  <si>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</si>
  <si>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</si>
  <si>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</si>
  <si>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</si>
  <si>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</si>
  <si>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</si>
  <si>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</si>
  <si>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</si>
  <si>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</si>
  <si>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</si>
  <si>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</si>
  <si>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</si>
  <si>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</si>
  <si>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</si>
  <si>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</si>
  <si>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</si>
  <si>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</si>
  <si>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</si>
  <si>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</si>
  <si>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</si>
  <si>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</si>
  <si>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</si>
  <si>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</si>
  <si>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</si>
  <si>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</si>
  <si>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</si>
  <si>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</si>
  <si>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</si>
  <si>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</si>
  <si>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</si>
  <si>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</si>
  <si>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</si>
  <si>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</si>
  <si>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</si>
  <si>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</si>
  <si>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</si>
  <si>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</si>
  <si>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</si>
  <si>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</si>
  <si>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</si>
  <si>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</si>
  <si>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</si>
  <si>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</si>
  <si>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</si>
  <si>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</si>
  <si>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</si>
  <si>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</si>
  <si>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</si>
  <si>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</si>
  <si>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</si>
  <si>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</si>
  <si>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</si>
  <si>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</si>
  <si>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</si>
  <si>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</si>
  <si>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</si>
  <si>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</si>
  <si>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</si>
  <si>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</si>
  <si>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</si>
  <si>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</si>
  <si>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</si>
  <si>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</si>
  <si>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</si>
  <si>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</si>
  <si>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</si>
  <si>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</si>
  <si>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</si>
  <si>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</si>
  <si>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</si>
  <si>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</si>
  <si>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</si>
  <si>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</si>
  <si>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</si>
  <si>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</si>
  <si>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</si>
  <si>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</si>
  <si>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</si>
  <si>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</si>
  <si>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</si>
  <si>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</si>
  <si>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</si>
  <si>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</si>
  <si>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</si>
  <si>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</si>
  <si>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</si>
  <si>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</si>
  <si>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</si>
  <si>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</si>
  <si>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</si>
  <si>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</si>
  <si>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</si>
  <si>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</si>
  <si>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</si>
  <si>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</si>
  <si>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</si>
  <si>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</si>
  <si>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</si>
  <si>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</si>
  <si>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</si>
  <si>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</si>
  <si>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</si>
  <si>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</si>
  <si>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</si>
  <si>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</si>
  <si>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</si>
  <si>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</si>
  <si>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</si>
  <si>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</si>
  <si>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</si>
  <si>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</si>
  <si>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</si>
  <si>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</si>
  <si>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</si>
  <si>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</si>
  <si>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</si>
  <si>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</si>
  <si>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</si>
  <si>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</si>
  <si>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</si>
  <si>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</si>
  <si>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</si>
  <si>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</si>
  <si>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</si>
  <si>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</si>
  <si>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</si>
  <si>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</si>
  <si>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</si>
  <si>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</si>
  <si>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</si>
  <si>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</si>
  <si>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</si>
  <si>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</si>
  <si>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</si>
  <si>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</si>
  <si>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</si>
  <si>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</si>
  <si>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</si>
  <si>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</si>
  <si>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</si>
  <si>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</si>
  <si>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</si>
  <si>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</si>
  <si>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</si>
  <si>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</si>
  <si>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</si>
  <si>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</si>
  <si>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</si>
  <si>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</si>
  <si>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</si>
  <si>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</si>
  <si>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</si>
  <si>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</si>
  <si>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</si>
  <si>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</si>
  <si>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</si>
  <si>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</si>
  <si>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</si>
  <si>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</si>
  <si>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</si>
  <si>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</si>
  <si>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</si>
  <si>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</si>
  <si>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</si>
  <si>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</si>
  <si>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</si>
  <si>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</si>
  <si>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</si>
  <si>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</si>
  <si>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</si>
  <si>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</si>
  <si>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</si>
  <si>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</si>
  <si>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</si>
  <si>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</si>
  <si>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</si>
  <si>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</si>
  <si>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</si>
  <si>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</si>
  <si>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</si>
  <si>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</si>
  <si>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</si>
  <si>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</si>
  <si>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</si>
  <si>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</si>
  <si>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</si>
  <si>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</si>
  <si>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</si>
  <si>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</si>
  <si>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</si>
  <si>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</si>
  <si>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</si>
  <si>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</si>
  <si>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</si>
  <si>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</si>
  <si>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</si>
  <si>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</si>
  <si>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</si>
  <si>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</si>
  <si>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</si>
  <si>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</si>
  <si>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</si>
  <si>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</si>
  <si>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</si>
  <si>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</si>
  <si>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</si>
  <si>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</si>
  <si>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</si>
  <si>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</si>
  <si>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</si>
  <si>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</si>
  <si>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</si>
  <si>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</si>
  <si>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</si>
  <si>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</si>
  <si>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</si>
  <si>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</si>
  <si>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</si>
  <si>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</si>
  <si>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</si>
  <si>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</si>
  <si>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</si>
  <si>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</si>
  <si>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</si>
  <si>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</si>
  <si>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</si>
  <si>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</si>
  <si>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</si>
  <si>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</si>
  <si>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</si>
  <si>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</si>
  <si>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</si>
  <si>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</si>
  <si>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</si>
  <si>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</si>
  <si>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</si>
  <si>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</si>
  <si>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</si>
  <si>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</si>
  <si>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</si>
  <si>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</si>
  <si>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</si>
  <si>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</si>
  <si>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</si>
  <si>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</si>
  <si>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</si>
  <si>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</si>
  <si>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</si>
  <si>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</si>
  <si>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</si>
  <si>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</si>
  <si>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</si>
  <si>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</si>
  <si>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</si>
  <si>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</si>
  <si>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</si>
  <si>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</si>
  <si>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</si>
  <si>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</si>
  <si>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</si>
  <si>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</si>
  <si>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</si>
  <si>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</si>
  <si>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</si>
  <si>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</si>
  <si>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</si>
  <si>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</si>
  <si>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</si>
  <si>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</si>
  <si>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</si>
  <si>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</si>
  <si>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</si>
  <si>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</si>
  <si>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</si>
  <si>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</si>
  <si>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</si>
  <si>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</si>
  <si>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</si>
  <si>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</si>
  <si>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</si>
  <si>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</si>
  <si>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</si>
  <si>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</si>
  <si>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</si>
  <si>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</si>
  <si>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</si>
  <si>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</si>
  <si>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</si>
  <si>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</si>
  <si>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</si>
  <si>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</si>
  <si>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</si>
  <si>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</si>
  <si>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</si>
  <si>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</si>
  <si>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</si>
  <si>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</si>
  <si>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</si>
  <si>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</si>
  <si>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</si>
  <si>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</si>
  <si>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</si>
  <si>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</si>
  <si>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</si>
  <si>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</si>
  <si>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</si>
  <si>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</si>
  <si>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</si>
  <si>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</si>
  <si>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</si>
  <si>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</si>
  <si>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</si>
  <si>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</si>
  <si>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</si>
  <si>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</si>
  <si>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</si>
  <si>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</si>
  <si>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</si>
  <si>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</si>
  <si>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</si>
  <si>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</si>
  <si>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</si>
  <si>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</si>
  <si>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</si>
  <si>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</si>
  <si>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</si>
  <si>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</si>
  <si>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</si>
  <si>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</si>
  <si>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</si>
  <si>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</si>
  <si>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</si>
  <si>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</si>
  <si>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</si>
  <si>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</si>
  <si>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</si>
  <si>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</si>
  <si>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</si>
  <si>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</si>
  <si>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</si>
  <si>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</si>
  <si>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</si>
  <si>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</si>
  <si>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</si>
  <si>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</si>
  <si>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</si>
  <si>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</si>
  <si>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</si>
  <si>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</si>
  <si>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</si>
  <si>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</si>
  <si>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</si>
  <si>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</si>
  <si>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</si>
  <si>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</si>
  <si>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</si>
  <si>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</si>
  <si>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</si>
  <si>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</si>
  <si>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</si>
  <si>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</si>
  <si>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</si>
  <si>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</si>
  <si>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</si>
  <si>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</si>
  <si>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</si>
  <si>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</si>
  <si>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</si>
  <si>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</si>
  <si>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</si>
  <si>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</si>
  <si>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</si>
  <si>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</si>
  <si>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</si>
  <si>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</si>
  <si>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</si>
  <si>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</si>
  <si>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</si>
  <si>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</si>
  <si>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</si>
  <si>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</si>
  <si>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</si>
  <si>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</si>
  <si>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</si>
  <si>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</si>
  <si>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</si>
  <si>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</si>
  <si>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</si>
  <si>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</si>
  <si>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</si>
  <si>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</si>
  <si>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</si>
  <si>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</si>
  <si>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</si>
  <si>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</si>
  <si>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</si>
  <si>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</si>
  <si>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</si>
  <si>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</si>
  <si>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</si>
  <si>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</si>
  <si>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</si>
  <si>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</si>
  <si>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</si>
  <si>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</si>
  <si>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</si>
  <si>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</si>
  <si>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</si>
  <si>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</si>
  <si>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</si>
  <si>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</si>
  <si>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</si>
  <si>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</si>
  <si>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</si>
  <si>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</si>
  <si>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</si>
  <si>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</si>
  <si>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</si>
  <si>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</si>
  <si>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</si>
  <si>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</si>
  <si>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</si>
  <si>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</si>
  <si>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</si>
  <si>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</si>
  <si>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</si>
  <si>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</si>
  <si>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</si>
  <si>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</si>
  <si>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</si>
  <si>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</si>
  <si>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</si>
  <si>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</si>
  <si>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</si>
  <si>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</si>
  <si>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</si>
  <si>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</si>
  <si>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</si>
  <si>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</si>
  <si>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</si>
  <si>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</si>
  <si>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</si>
  <si>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</si>
  <si>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</si>
  <si>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</si>
  <si>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</si>
  <si>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</si>
  <si>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</si>
  <si>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</si>
  <si>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</si>
  <si>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</si>
  <si>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</si>
  <si>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</si>
  <si>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</si>
  <si>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</si>
  <si>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</si>
  <si>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</si>
  <si>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</si>
  <si>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</si>
  <si>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</si>
  <si>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</si>
  <si>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</si>
  <si>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</si>
  <si>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</si>
  <si>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</si>
  <si>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</si>
  <si>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</si>
  <si>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</si>
  <si>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</si>
  <si>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</si>
  <si>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</si>
  <si>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</si>
  <si>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</si>
  <si>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</si>
  <si>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</si>
  <si>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</si>
  <si>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</si>
  <si>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</si>
  <si>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</si>
  <si>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</si>
  <si>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</si>
  <si>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</si>
  <si>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</si>
  <si>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</si>
  <si>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</si>
  <si>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</si>
  <si>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</si>
  <si>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</si>
  <si>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</si>
  <si>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</si>
  <si>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</si>
  <si>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</si>
  <si>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</si>
  <si>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</si>
  <si>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</si>
  <si>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</si>
  <si>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</si>
  <si>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</si>
  <si>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</si>
  <si>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</si>
  <si>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</si>
  <si>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</si>
  <si>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</si>
  <si>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</si>
  <si>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</si>
  <si>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</si>
  <si>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</si>
  <si>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</si>
  <si>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</si>
  <si>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</si>
  <si>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</si>
  <si>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</si>
  <si>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</si>
  <si>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</si>
  <si>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</si>
  <si>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</si>
  <si>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</si>
  <si>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</si>
  <si>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</si>
  <si>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</si>
  <si>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</si>
  <si>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</si>
  <si>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</si>
  <si>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</si>
  <si>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</si>
  <si>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</si>
  <si>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</si>
  <si>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</si>
  <si>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</si>
  <si>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</si>
  <si>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</si>
  <si>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</si>
  <si>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</si>
  <si>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</si>
  <si>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</si>
  <si>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</si>
  <si>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</si>
  <si>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</si>
  <si>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</si>
  <si>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</si>
  <si>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</si>
  <si>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</si>
  <si>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</si>
  <si>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</si>
  <si>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</si>
  <si>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</si>
  <si>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</si>
  <si>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</si>
  <si>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</si>
  <si>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</si>
  <si>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</si>
  <si>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</si>
  <si>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</si>
  <si>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</si>
  <si>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</si>
  <si>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</si>
  <si>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</si>
  <si>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</si>
  <si>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</si>
  <si>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</si>
  <si>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</si>
  <si>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</si>
  <si>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</si>
  <si>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</si>
  <si>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</si>
  <si>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</si>
  <si>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</si>
  <si>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</si>
  <si>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</si>
  <si>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</si>
  <si>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</si>
  <si>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</si>
  <si>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</si>
  <si>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</si>
  <si>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</si>
  <si>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</si>
  <si>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</si>
  <si>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</si>
  <si>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</si>
  <si>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</si>
  <si>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</si>
  <si>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</si>
  <si>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</si>
  <si>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</si>
  <si>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</si>
  <si>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</si>
  <si>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</si>
  <si>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</si>
  <si>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</si>
  <si>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</si>
  <si>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</si>
  <si>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</si>
  <si>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</si>
  <si>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</si>
  <si>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</si>
  <si>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</si>
  <si>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</si>
  <si>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</si>
  <si>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</si>
  <si>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</si>
  <si>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</si>
  <si>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</si>
  <si>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</si>
  <si>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</si>
  <si>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</si>
  <si>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</si>
  <si>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</si>
  <si>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</si>
  <si>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</si>
  <si>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</si>
  <si>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</si>
  <si>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</si>
  <si>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</si>
  <si>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</si>
  <si>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</si>
  <si>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</si>
  <si>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</si>
  <si>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</si>
  <si>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</si>
  <si>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</si>
  <si>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</si>
  <si>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</si>
  <si>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</si>
  <si>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</si>
  <si>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</si>
  <si>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</si>
  <si>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</si>
  <si>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</si>
  <si>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</si>
  <si>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</si>
  <si>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</si>
  <si>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</si>
  <si>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</si>
  <si>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</si>
  <si>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</si>
  <si>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</si>
  <si>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</si>
  <si>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</si>
  <si>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</si>
  <si>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</si>
  <si>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</si>
  <si>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</si>
  <si>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</si>
  <si>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</si>
  <si>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</si>
  <si>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</si>
  <si>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</si>
  <si>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</si>
  <si>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</si>
  <si>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</si>
  <si>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</si>
  <si>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</si>
  <si>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</si>
  <si>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</si>
  <si>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</si>
  <si>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</si>
  <si>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</si>
  <si>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</si>
  <si>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</si>
  <si>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</si>
  <si>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</si>
  <si>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</si>
  <si>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</si>
  <si>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</si>
  <si>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</si>
  <si>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</si>
  <si>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</si>
  <si>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</si>
  <si>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</si>
  <si>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</si>
  <si>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</si>
  <si>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</si>
  <si>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</si>
  <si>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</si>
  <si>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</si>
  <si>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</si>
  <si>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</si>
  <si>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</si>
  <si>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</si>
  <si>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</si>
  <si>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</si>
  <si>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</si>
  <si>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</si>
  <si>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</si>
  <si>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</si>
  <si>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</si>
  <si>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</si>
  <si>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</si>
  <si>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</si>
  <si>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</si>
  <si>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</si>
  <si>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</si>
  <si>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</si>
  <si>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</si>
  <si>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</si>
  <si>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</si>
  <si>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</si>
  <si>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</si>
  <si>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</si>
  <si>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</si>
  <si>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</si>
  <si>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</si>
  <si>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</si>
  <si>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</si>
  <si>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</si>
  <si>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</si>
  <si>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</si>
  <si>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</si>
  <si>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</si>
  <si>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</si>
  <si>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</si>
  <si>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</si>
  <si>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</si>
  <si>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</si>
  <si>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</si>
  <si>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</si>
  <si>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</si>
  <si>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</si>
  <si>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</si>
  <si>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</si>
  <si>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</si>
  <si>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</si>
  <si>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</si>
  <si>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</si>
  <si>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</si>
  <si>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</si>
  <si>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</si>
  <si>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</si>
  <si>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</si>
  <si>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</si>
  <si>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</si>
  <si>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</si>
  <si>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</si>
  <si>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</si>
  <si>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</si>
  <si>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</si>
  <si>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</si>
  <si>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</si>
  <si>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</si>
  <si>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</si>
  <si>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</si>
  <si>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</si>
  <si>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</si>
  <si>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</si>
  <si>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</si>
  <si>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</si>
  <si>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</si>
  <si>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</si>
  <si>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</si>
  <si>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</si>
  <si>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</si>
  <si>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</si>
  <si>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</si>
  <si>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</si>
  <si>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</si>
  <si>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</si>
  <si>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</si>
  <si>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</si>
  <si>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</si>
  <si>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</si>
  <si>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</si>
  <si>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</si>
  <si>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</si>
  <si>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</si>
  <si>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</si>
  <si>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</si>
  <si>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</si>
  <si>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</si>
  <si>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</si>
  <si>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</si>
  <si>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</si>
  <si>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</si>
  <si>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</si>
  <si>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</si>
  <si>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</si>
  <si>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</si>
  <si>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</si>
  <si>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</si>
  <si>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</si>
  <si>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</si>
  <si>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</si>
  <si>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</si>
  <si>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</si>
  <si>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</si>
  <si>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</si>
  <si>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</si>
  <si>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</si>
  <si>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</si>
  <si>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</si>
  <si>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</si>
  <si>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</si>
  <si>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</si>
  <si>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</si>
  <si>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</si>
  <si>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</si>
  <si>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</si>
  <si>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</si>
  <si>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</si>
  <si>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</si>
  <si>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</si>
  <si>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</si>
  <si>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</si>
  <si>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</si>
  <si>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</si>
  <si>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</si>
  <si>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</si>
  <si>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</si>
  <si>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</si>
  <si>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</si>
  <si>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</si>
  <si>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</si>
  <si>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</si>
  <si>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</si>
  <si>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</si>
  <si>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</si>
  <si>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</si>
  <si>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</si>
  <si>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</si>
  <si>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</si>
  <si>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</si>
  <si>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</si>
  <si>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</si>
  <si>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</si>
  <si>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</si>
  <si>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</si>
  <si>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</si>
  <si>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</si>
  <si>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</si>
  <si>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</si>
  <si>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</si>
  <si>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</si>
  <si>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</si>
  <si>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</si>
  <si>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</si>
  <si>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</si>
  <si>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</si>
  <si>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</si>
  <si>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</si>
  <si>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</si>
  <si>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</si>
  <si>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</si>
  <si>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</si>
  <si>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</si>
  <si>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</si>
  <si>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</si>
  <si>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</si>
  <si>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</si>
  <si>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</si>
  <si>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</si>
  <si>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</si>
  <si>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</si>
  <si>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</si>
  <si>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</si>
  <si>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</si>
  <si>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</si>
  <si>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</si>
  <si>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</si>
  <si>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</si>
  <si>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</si>
  <si>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</si>
  <si>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</si>
  <si>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</si>
  <si>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</si>
  <si>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</si>
  <si>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</si>
  <si>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</si>
  <si>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</si>
  <si>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</si>
  <si>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</si>
  <si>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</si>
  <si>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</si>
  <si>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</si>
  <si>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</si>
  <si>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</si>
  <si>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</si>
  <si>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</si>
  <si>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</si>
  <si>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</si>
  <si>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</si>
  <si>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</si>
  <si>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</si>
  <si>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</si>
  <si>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</si>
  <si>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</si>
  <si>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</si>
  <si>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</si>
  <si>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</si>
  <si>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</si>
  <si>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</si>
  <si>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</si>
  <si>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</si>
  <si>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</si>
  <si>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</si>
  <si>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</si>
  <si>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</si>
  <si>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</si>
  <si>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</si>
  <si>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</si>
  <si>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</si>
  <si>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</si>
  <si>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</si>
  <si>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</si>
  <si>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</si>
  <si>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</si>
  <si>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</si>
  <si>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</si>
  <si>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</si>
  <si>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</si>
  <si>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</si>
  <si>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</si>
  <si>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</si>
  <si>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</si>
  <si>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</si>
  <si>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</si>
  <si>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</si>
  <si>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</si>
  <si>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</si>
  <si>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</si>
  <si>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</si>
  <si>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</si>
  <si>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</si>
  <si>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</si>
  <si>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</si>
  <si>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</si>
  <si>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</si>
  <si>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</si>
  <si>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</si>
  <si>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</si>
  <si>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</si>
  <si>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</si>
  <si>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</si>
  <si>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</si>
  <si>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</si>
  <si>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</si>
  <si>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</si>
  <si>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</si>
  <si>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</si>
  <si>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</si>
  <si>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</si>
  <si>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</si>
  <si>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</si>
  <si>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</si>
  <si>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</si>
  <si>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</si>
  <si>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</si>
  <si>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</si>
  <si>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</si>
  <si>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</si>
  <si>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</si>
  <si>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</si>
  <si>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</si>
  <si>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</si>
  <si>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</si>
  <si>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</si>
  <si>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</si>
  <si>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</si>
  <si>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</si>
  <si>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</si>
  <si>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</si>
  <si>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</si>
  <si>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</si>
  <si>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</si>
  <si>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</si>
  <si>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</si>
  <si>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</si>
  <si>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</si>
  <si>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</si>
  <si>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</si>
  <si>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</si>
  <si>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</si>
  <si>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</si>
  <si>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</si>
  <si>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</si>
  <si>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</si>
  <si>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</si>
  <si>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</si>
  <si>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</si>
  <si>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</si>
  <si>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</si>
  <si>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</si>
  <si>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</si>
  <si>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</si>
  <si>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</si>
  <si>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</si>
  <si>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</si>
  <si>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</si>
  <si>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</si>
  <si>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</si>
  <si>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</si>
  <si>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</si>
  <si>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</si>
  <si>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</si>
  <si>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</si>
  <si>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</si>
  <si>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</si>
  <si>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</si>
  <si>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</si>
  <si>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</si>
  <si>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</si>
  <si>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</si>
  <si>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</si>
  <si>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</si>
  <si>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</si>
  <si>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</si>
  <si>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</si>
  <si>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</si>
  <si>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</si>
  <si>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</si>
  <si>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</si>
  <si>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</si>
  <si>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</si>
  <si>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</si>
  <si>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</si>
  <si>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</si>
  <si>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</si>
  <si>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</si>
  <si>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</si>
  <si>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</si>
  <si>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</si>
  <si>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</si>
  <si>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</si>
  <si>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</si>
  <si>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</si>
  <si>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</si>
  <si>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</si>
  <si>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</si>
  <si>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</si>
  <si>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</si>
  <si>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</si>
  <si>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</si>
  <si>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</si>
  <si>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</si>
  <si>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</si>
  <si>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</si>
  <si>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</si>
  <si>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</si>
  <si>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</si>
  <si>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</si>
  <si>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</si>
  <si>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</si>
  <si>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</si>
  <si>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</si>
  <si>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</si>
  <si>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</si>
  <si>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</si>
  <si>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</si>
  <si>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</si>
  <si>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</si>
  <si>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</si>
  <si>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</si>
  <si>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</si>
  <si>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</si>
  <si>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</si>
  <si>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</si>
  <si>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</si>
  <si>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</si>
  <si>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</si>
  <si>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</si>
  <si>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</si>
  <si>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</si>
  <si>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</si>
  <si>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</si>
  <si>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</si>
  <si>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</si>
  <si>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</si>
  <si>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</si>
  <si>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</si>
  <si>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</si>
  <si>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</si>
  <si>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</si>
  <si>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</si>
  <si>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</si>
  <si>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</si>
  <si>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</si>
  <si>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</si>
  <si>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</si>
  <si>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</si>
  <si>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</si>
  <si>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</si>
  <si>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</si>
  <si>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</si>
  <si>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</si>
  <si>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</si>
  <si>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</si>
  <si>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</si>
  <si>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</si>
  <si>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</si>
  <si>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</si>
  <si>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</si>
  <si>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</si>
  <si>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</si>
  <si>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</si>
  <si>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</si>
  <si>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</si>
  <si>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</si>
  <si>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</si>
  <si>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</si>
  <si>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</si>
  <si>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</si>
  <si>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</si>
  <si>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</si>
  <si>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</si>
  <si>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</si>
  <si>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</si>
  <si>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</si>
  <si>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</si>
  <si>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</si>
  <si>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</si>
  <si>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</si>
  <si>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</si>
  <si>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</si>
  <si>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</si>
  <si>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</si>
  <si>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</si>
  <si>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</si>
  <si>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</si>
  <si>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</si>
  <si>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</si>
  <si>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</si>
  <si>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</si>
  <si>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</si>
  <si>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</si>
  <si>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</si>
  <si>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</si>
  <si>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</si>
  <si>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</si>
  <si>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</si>
  <si>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</si>
  <si>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</si>
  <si>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</si>
  <si>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</si>
  <si>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</si>
  <si>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</si>
  <si>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</si>
  <si>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</si>
  <si>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</si>
  <si>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</si>
  <si>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</si>
  <si>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</si>
  <si>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</si>
  <si>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</si>
  <si>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</si>
  <si>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</si>
  <si>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</si>
  <si>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</si>
  <si>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</si>
  <si>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</si>
  <si>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</si>
  <si>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</si>
  <si>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</si>
  <si>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</si>
  <si>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</si>
  <si>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</si>
  <si>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</si>
  <si>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</si>
  <si>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</si>
  <si>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</si>
  <si>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</si>
  <si>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</si>
  <si>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</si>
  <si>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</si>
  <si>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</si>
  <si>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</si>
  <si>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</si>
  <si>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</si>
  <si>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</si>
  <si>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</si>
  <si>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</si>
  <si>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</si>
  <si>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</si>
  <si>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</si>
  <si>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</si>
  <si>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</si>
  <si>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</si>
  <si>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</si>
  <si>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</si>
  <si>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</si>
  <si>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</si>
  <si>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</si>
  <si>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</si>
  <si>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</si>
  <si>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</si>
  <si>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</si>
  <si>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</si>
  <si>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</si>
  <si>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</si>
  <si>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</si>
  <si>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</si>
  <si>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</si>
  <si>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</si>
  <si>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</si>
  <si>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</si>
  <si>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</si>
  <si>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</si>
  <si>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</si>
  <si>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</si>
  <si>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</si>
  <si>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</si>
  <si>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</si>
  <si>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</si>
  <si>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</si>
  <si>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</si>
  <si>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</si>
  <si>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</si>
  <si>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</si>
  <si>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</si>
  <si>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</si>
  <si>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</si>
  <si>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</si>
  <si>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</si>
  <si>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</si>
  <si>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</si>
  <si>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</si>
  <si>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</si>
  <si>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</si>
  <si>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</si>
  <si>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</si>
  <si>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</si>
  <si>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</si>
  <si>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</si>
  <si>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</si>
  <si>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</si>
  <si>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</si>
  <si>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</si>
  <si>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</si>
  <si>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</si>
  <si>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</si>
  <si>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</si>
  <si>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</si>
  <si>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</si>
  <si>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</si>
  <si>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</si>
  <si>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</si>
  <si>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</si>
  <si>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</si>
  <si>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</si>
  <si>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</si>
  <si>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</si>
  <si>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</si>
  <si>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</si>
  <si>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</si>
  <si>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</si>
  <si>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</si>
  <si>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</si>
  <si>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</si>
  <si>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</si>
  <si>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</si>
  <si>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</si>
  <si>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</si>
  <si>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</si>
  <si>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</si>
  <si>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</si>
  <si>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</si>
  <si>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</si>
  <si>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</si>
  <si>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</si>
  <si>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</si>
  <si>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</si>
  <si>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</si>
  <si>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</si>
  <si>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</si>
  <si>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</si>
  <si>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</si>
  <si>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</si>
  <si>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</si>
  <si>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</si>
  <si>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</si>
  <si>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</si>
  <si>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</si>
  <si>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</si>
  <si>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</si>
  <si>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</si>
  <si>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</si>
  <si>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</si>
  <si>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</si>
  <si>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</si>
  <si>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</si>
  <si>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</si>
  <si>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</si>
  <si>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</si>
  <si>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</si>
  <si>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</si>
  <si>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</si>
  <si>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</si>
  <si>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</si>
  <si>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</si>
  <si>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</si>
  <si>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</si>
  <si>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</si>
  <si>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</si>
  <si>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</si>
  <si>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</si>
  <si>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</si>
  <si>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</si>
  <si>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</si>
  <si>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</si>
  <si>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</si>
  <si>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</si>
  <si>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</si>
  <si>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</si>
  <si>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</si>
  <si>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</si>
  <si>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</si>
  <si>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</si>
  <si>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</si>
  <si>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</si>
  <si>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</si>
  <si>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</si>
  <si>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</si>
  <si>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</si>
  <si>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</si>
  <si>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</si>
  <si>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</si>
  <si>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</si>
  <si>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</si>
  <si>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</si>
  <si>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</si>
  <si>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</si>
  <si>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</si>
  <si>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</si>
  <si>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</si>
  <si>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</si>
  <si>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</si>
  <si>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</si>
  <si>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</si>
  <si>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</si>
  <si>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</si>
  <si>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</si>
  <si>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</si>
  <si>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</si>
  <si>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</si>
  <si>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</si>
  <si>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</si>
  <si>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</si>
  <si>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</si>
  <si>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</si>
  <si>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</si>
  <si>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</si>
  <si>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</si>
  <si>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</si>
  <si>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</si>
  <si>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</si>
  <si>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</si>
  <si>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</si>
  <si>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</si>
  <si>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</si>
  <si>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</si>
  <si>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</si>
  <si>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</si>
  <si>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</si>
  <si>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</si>
  <si>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</si>
  <si>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</si>
  <si>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</si>
  <si>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</si>
  <si>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</si>
  <si>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</si>
  <si>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</si>
  <si>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</si>
  <si>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</si>
  <si>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</si>
  <si>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</si>
  <si>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</si>
  <si>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</si>
  <si>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</si>
  <si>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</si>
  <si>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</si>
  <si>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</si>
  <si>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</si>
  <si>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</si>
  <si>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</si>
  <si>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</si>
  <si>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</si>
  <si>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</si>
  <si>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</si>
  <si>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</si>
  <si>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</si>
  <si>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</si>
  <si>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</si>
  <si>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</si>
  <si>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</si>
  <si>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</si>
  <si>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</si>
  <si>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</si>
  <si>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</si>
  <si>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</si>
  <si>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</si>
  <si>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</si>
  <si>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</si>
  <si>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</si>
  <si>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</si>
  <si>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</si>
  <si>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</si>
  <si>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</si>
  <si>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</si>
  <si>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</si>
  <si>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</si>
  <si>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</si>
  <si>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</si>
  <si>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</si>
  <si>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</si>
  <si>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</si>
  <si>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</si>
  <si>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</si>
  <si>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</si>
  <si>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</si>
  <si>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</si>
  <si>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</si>
  <si>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</si>
  <si>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</si>
  <si>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</si>
  <si>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</si>
  <si>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</si>
  <si>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</si>
  <si>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</si>
  <si>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</si>
  <si>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</si>
  <si>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</si>
  <si>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</si>
  <si>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</si>
  <si>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</si>
  <si>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</si>
  <si>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</si>
  <si>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</si>
  <si>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</si>
  <si>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</si>
  <si>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</si>
  <si>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</si>
  <si>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</si>
  <si>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</si>
  <si>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</si>
  <si>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</si>
  <si>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</si>
  <si>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</si>
  <si>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</si>
  <si>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</si>
  <si>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</si>
  <si>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</si>
  <si>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</si>
  <si>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</si>
  <si>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</si>
  <si>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</si>
  <si>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</si>
  <si>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</si>
  <si>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</si>
  <si>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</si>
  <si>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</si>
  <si>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</si>
  <si>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</si>
  <si>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</si>
  <si>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</si>
  <si>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</si>
  <si>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</si>
  <si>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</si>
  <si>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</si>
  <si>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</si>
  <si>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</si>
  <si>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</si>
  <si>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</si>
  <si>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</si>
  <si>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</si>
  <si>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</si>
  <si>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</si>
  <si>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</si>
  <si>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</si>
  <si>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</si>
  <si>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</si>
  <si>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</si>
  <si>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</si>
  <si>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</si>
  <si>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</si>
  <si>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</si>
  <si>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</si>
  <si>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</si>
  <si>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</si>
  <si>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</si>
  <si>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</si>
  <si>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</si>
  <si>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</si>
  <si>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</si>
  <si>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</si>
  <si>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</si>
  <si>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</si>
  <si>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</si>
  <si>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</si>
  <si>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</si>
  <si>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</si>
  <si>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</si>
  <si>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</si>
  <si>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</si>
  <si>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</si>
  <si>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</si>
  <si>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</si>
  <si>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</si>
  <si>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</si>
  <si>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</si>
  <si>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</si>
  <si>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</si>
  <si>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</si>
  <si>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</si>
  <si>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</si>
  <si>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</si>
  <si>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</si>
  <si>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</si>
  <si>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</si>
  <si>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</si>
  <si>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</si>
  <si>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</si>
  <si>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</si>
  <si>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</si>
  <si>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</si>
  <si>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</si>
  <si>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</si>
  <si>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</si>
  <si>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</si>
  <si>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</si>
  <si>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</si>
  <si>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</si>
  <si>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</si>
  <si>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</si>
  <si>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</si>
  <si>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</si>
  <si>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</si>
  <si>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</si>
  <si>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</si>
  <si>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</si>
  <si>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</si>
  <si>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</si>
  <si>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</si>
  <si>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</si>
  <si>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</si>
  <si>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</si>
  <si>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</si>
  <si>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</si>
  <si>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</si>
  <si>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</si>
  <si>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</si>
  <si>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</si>
  <si>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</si>
  <si>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</si>
  <si>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</si>
  <si>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</si>
  <si>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</si>
  <si>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</si>
  <si>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</si>
  <si>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</si>
  <si>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</si>
  <si>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</si>
  <si>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</si>
  <si>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</si>
  <si>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</si>
  <si>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</si>
  <si>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</si>
  <si>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</si>
  <si>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</si>
  <si>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</si>
  <si>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</si>
  <si>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</si>
  <si>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</si>
  <si>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</si>
  <si>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</si>
  <si>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</si>
  <si>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</si>
  <si>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</si>
  <si>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</si>
  <si>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</si>
  <si>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</si>
  <si>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</si>
  <si>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</si>
  <si>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</si>
  <si>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</si>
  <si>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</si>
  <si>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</si>
  <si>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</si>
  <si>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</si>
  <si>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</si>
  <si>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</si>
  <si>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</si>
  <si>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</si>
  <si>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</si>
  <si>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</si>
  <si>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</si>
  <si>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</si>
  <si>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</si>
  <si>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</si>
  <si>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</si>
  <si>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</si>
  <si>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</si>
  <si>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</si>
  <si>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</si>
  <si>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</si>
  <si>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</si>
  <si>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</si>
  <si>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</si>
  <si>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</si>
  <si>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</si>
  <si>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</si>
  <si>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</si>
  <si>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</si>
  <si>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</si>
  <si>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</si>
  <si>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</si>
  <si>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</si>
  <si>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</si>
  <si>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</si>
  <si>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</si>
  <si>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</si>
  <si>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</si>
  <si>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</si>
  <si>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</si>
  <si>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</si>
  <si>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</si>
  <si>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</si>
  <si>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</si>
  <si>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</si>
  <si>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</si>
  <si>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</si>
  <si>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</si>
  <si>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</si>
  <si>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</si>
  <si>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</si>
  <si>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</si>
  <si>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</si>
  <si>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</si>
  <si>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</si>
  <si>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</si>
  <si>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</si>
  <si>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</si>
  <si>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</si>
  <si>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</si>
  <si>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</si>
  <si>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</si>
  <si>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</si>
  <si>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</si>
  <si>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</si>
  <si>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</si>
  <si>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</si>
  <si>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</si>
  <si>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</si>
  <si>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</si>
  <si>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</si>
  <si>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</si>
  <si>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</si>
  <si>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</si>
  <si>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</si>
  <si>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</si>
  <si>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</si>
  <si>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</si>
  <si>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</si>
  <si>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</si>
  <si>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</si>
  <si>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</si>
  <si>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</si>
  <si>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</si>
  <si>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</si>
  <si>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</si>
  <si>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</si>
  <si>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</si>
  <si>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</si>
  <si>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</si>
  <si>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</si>
  <si>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</si>
  <si>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</si>
  <si>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</si>
  <si>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</si>
  <si>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</si>
  <si>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</si>
  <si>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</si>
  <si>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</si>
  <si>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</si>
  <si>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</si>
  <si>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</si>
  <si>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</si>
  <si>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</si>
  <si>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</si>
  <si>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</si>
  <si>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</si>
  <si>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</si>
  <si>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</si>
  <si>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</si>
  <si>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</si>
  <si>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</si>
  <si>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</si>
  <si>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</si>
  <si>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</si>
  <si>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</si>
  <si>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</si>
  <si>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</si>
  <si>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</si>
  <si>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</si>
  <si>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</si>
  <si>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</si>
  <si>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</si>
  <si>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</si>
  <si>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</si>
  <si>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</si>
  <si>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</si>
  <si>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</si>
  <si>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</si>
  <si>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</si>
  <si>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</si>
  <si>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</si>
  <si>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</si>
  <si>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</si>
  <si>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</si>
  <si>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</si>
  <si>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</si>
  <si>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</si>
  <si>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</si>
  <si>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</si>
  <si>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</si>
  <si>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</si>
  <si>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</si>
  <si>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</si>
  <si>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</si>
  <si>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</si>
  <si>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</si>
  <si>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</si>
  <si>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</si>
  <si>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</si>
  <si>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</si>
  <si>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</si>
  <si>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</si>
  <si>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</si>
  <si>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</si>
  <si>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</si>
  <si>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</si>
  <si>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</si>
  <si>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</si>
  <si>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</si>
  <si>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</si>
  <si>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</si>
  <si>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</si>
  <si>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</si>
  <si>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</si>
  <si>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</si>
  <si>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</si>
  <si>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</si>
  <si>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</si>
  <si>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</si>
  <si>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</si>
  <si>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</si>
  <si>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</si>
  <si>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</si>
  <si>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</si>
  <si>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</si>
  <si>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</si>
  <si>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</si>
  <si>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</si>
  <si>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</si>
  <si>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</si>
  <si>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</si>
  <si>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</si>
  <si>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</si>
  <si>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</si>
  <si>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</si>
  <si>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</si>
  <si>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</si>
  <si>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</si>
  <si>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</si>
  <si>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</si>
  <si>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</si>
  <si>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</si>
  <si>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</si>
  <si>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</si>
  <si>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</si>
  <si>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</si>
  <si>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</si>
  <si>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</si>
  <si>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</si>
  <si>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</si>
  <si>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</si>
  <si>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</si>
  <si>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</si>
  <si>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</si>
  <si>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</si>
  <si>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</si>
  <si>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</si>
  <si>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</si>
  <si>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</si>
  <si>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</si>
  <si>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</si>
  <si>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</si>
  <si>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</si>
  <si>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</si>
  <si>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</si>
  <si>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</si>
  <si>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</si>
  <si>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</si>
  <si>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</si>
  <si>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</si>
  <si>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</si>
  <si>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</si>
  <si>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</si>
  <si>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</si>
  <si>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</si>
  <si>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</si>
  <si>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</si>
  <si>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</si>
  <si>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</si>
  <si>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</si>
  <si>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</si>
  <si>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</si>
  <si>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</si>
  <si>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</si>
  <si>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</si>
  <si>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</si>
  <si>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</si>
  <si>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</si>
  <si>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</si>
  <si>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</si>
  <si>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</si>
  <si>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</si>
  <si>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</si>
  <si>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</si>
  <si>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</si>
  <si>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</si>
  <si>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</si>
  <si>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</si>
  <si>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</si>
  <si>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</si>
  <si>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</si>
  <si>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</si>
  <si>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</si>
  <si>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</si>
  <si>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</si>
  <si>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</si>
  <si>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</si>
  <si>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</si>
  <si>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</si>
  <si>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</si>
  <si>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</si>
  <si>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</si>
  <si>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</si>
  <si>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</si>
  <si>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</si>
  <si>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</si>
  <si>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</si>
  <si>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</si>
  <si>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</si>
  <si>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</si>
  <si>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</si>
  <si>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</si>
  <si>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</si>
  <si>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</si>
  <si>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</si>
  <si>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</si>
  <si>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</si>
  <si>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</si>
  <si>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</si>
  <si>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</si>
  <si>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</si>
  <si>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</si>
  <si>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</si>
  <si>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</si>
  <si>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</si>
  <si>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</si>
  <si>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</si>
  <si>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</si>
  <si>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</si>
  <si>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</si>
  <si>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</si>
  <si>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</si>
  <si>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</si>
  <si>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</si>
  <si>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</si>
  <si>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</si>
  <si>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</si>
  <si>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</si>
  <si>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</si>
  <si>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</si>
  <si>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</si>
  <si>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</si>
  <si>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</si>
  <si>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</si>
  <si>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</si>
  <si>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</si>
  <si>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</si>
  <si>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</si>
  <si>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</si>
  <si>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</si>
  <si>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</si>
  <si>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</si>
  <si>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</si>
  <si>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</si>
  <si>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</si>
  <si>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</si>
  <si>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</si>
  <si>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</si>
  <si>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</si>
  <si>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</si>
  <si>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</si>
  <si>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</si>
  <si>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</si>
  <si>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</si>
  <si>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</si>
  <si>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</si>
  <si>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</si>
  <si>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</si>
  <si>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</si>
  <si>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</si>
  <si>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</si>
  <si>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</si>
  <si>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</si>
  <si>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</si>
  <si>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</si>
  <si>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</si>
  <si>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</si>
  <si>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</si>
  <si>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</si>
  <si>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</si>
  <si>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</si>
  <si>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</si>
  <si>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</si>
  <si>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</si>
  <si>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</si>
  <si>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</si>
  <si>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</si>
  <si>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</si>
  <si>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</si>
  <si>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</si>
  <si>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</si>
  <si>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</si>
  <si>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</si>
  <si>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</si>
  <si>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</si>
  <si>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</si>
  <si>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</si>
  <si>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</si>
  <si>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</si>
  <si>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</si>
  <si>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</si>
  <si>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</si>
  <si>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</si>
  <si>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</si>
  <si>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</si>
  <si>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</si>
  <si>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</si>
  <si>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</si>
  <si>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</si>
  <si>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</si>
  <si>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</si>
  <si>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</si>
  <si>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</si>
  <si>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</si>
  <si>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</si>
  <si>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</si>
  <si>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</si>
  <si>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</si>
  <si>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</si>
  <si>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</si>
  <si>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</si>
  <si>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</si>
  <si>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</si>
  <si>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</si>
  <si>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</si>
  <si>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</si>
  <si>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</si>
  <si>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</si>
  <si>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</si>
  <si>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</si>
  <si>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</si>
  <si>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</si>
  <si>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</si>
  <si>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</si>
  <si>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</si>
  <si>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</si>
  <si>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</si>
  <si>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</si>
  <si>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</si>
  <si>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</si>
  <si>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</si>
  <si>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</si>
  <si>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</si>
  <si>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</si>
  <si>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</si>
  <si>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</si>
  <si>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</si>
  <si>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</si>
  <si>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</si>
  <si>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</si>
  <si>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</si>
  <si>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</si>
  <si>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</si>
  <si>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</si>
  <si>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</si>
  <si>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</si>
  <si>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</si>
  <si>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</si>
  <si>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</si>
  <si>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</si>
  <si>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</si>
  <si>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</si>
  <si>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</si>
  <si>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</si>
  <si>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</si>
  <si>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</si>
  <si>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</si>
  <si>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</si>
  <si>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</si>
  <si>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</si>
  <si>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</si>
  <si>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</si>
  <si>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</si>
  <si>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</si>
  <si>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</si>
  <si>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</si>
  <si>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</si>
  <si>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</si>
  <si>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</si>
  <si>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</si>
  <si>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</si>
  <si>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</si>
  <si>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</si>
  <si>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</si>
  <si>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</si>
  <si>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</si>
  <si>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</si>
  <si>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</si>
  <si>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</si>
  <si>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</si>
  <si>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</si>
  <si>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</si>
  <si>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</si>
  <si>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</si>
  <si>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</si>
  <si>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</si>
  <si>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</si>
  <si>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</si>
  <si>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</si>
  <si>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</si>
  <si>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</si>
  <si>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</si>
  <si>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</si>
  <si>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</si>
  <si>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</si>
  <si>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</si>
  <si>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</si>
  <si>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</si>
  <si>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</si>
  <si>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</si>
  <si>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</si>
  <si>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</si>
  <si>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</si>
  <si>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</si>
  <si>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</si>
  <si>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</si>
  <si>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</si>
  <si>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</si>
  <si>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</si>
  <si>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</si>
  <si>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</si>
  <si>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</si>
  <si>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</si>
  <si>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</si>
  <si>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</si>
  <si>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</si>
  <si>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</si>
  <si>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</si>
  <si>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</si>
  <si>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</si>
  <si>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</si>
  <si>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</si>
  <si>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</si>
  <si>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</si>
  <si>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</si>
  <si>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</si>
  <si>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</si>
  <si>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</si>
  <si>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</si>
  <si>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</si>
  <si>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</si>
  <si>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</si>
  <si>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</si>
  <si>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</si>
  <si>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</si>
  <si>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</si>
  <si>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</si>
  <si>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</si>
  <si>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</si>
  <si>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</si>
  <si>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</si>
  <si>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</si>
  <si>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</si>
  <si>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</si>
  <si>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</si>
  <si>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</si>
  <si>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</si>
  <si>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</si>
  <si>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</si>
  <si>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</si>
  <si>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</si>
  <si>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</si>
  <si>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</si>
  <si>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</si>
  <si>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</si>
  <si>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</si>
  <si>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</si>
  <si>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</si>
  <si>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</si>
  <si>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</si>
  <si>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</si>
  <si>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</si>
  <si>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</si>
  <si>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</si>
  <si>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</si>
  <si>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</si>
  <si>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</si>
  <si>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</si>
  <si>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</si>
  <si>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</si>
  <si>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</si>
  <si>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</si>
  <si>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</si>
  <si>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</si>
  <si>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</si>
  <si>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</si>
  <si>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</si>
  <si>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</si>
  <si>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</si>
  <si>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</si>
  <si>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</si>
  <si>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</si>
  <si>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</si>
  <si>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</si>
  <si>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</si>
  <si>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</si>
  <si>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</si>
  <si>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</si>
  <si>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</si>
  <si>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</si>
  <si>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</si>
  <si>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</si>
  <si>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</si>
  <si>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</si>
  <si>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</si>
  <si>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</si>
  <si>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</si>
  <si>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</si>
  <si>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</si>
  <si>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</si>
  <si>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</si>
  <si>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</si>
  <si>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</si>
  <si>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</si>
  <si>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</si>
  <si>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</si>
  <si>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</si>
  <si>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</si>
  <si>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</si>
  <si>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</si>
  <si>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</si>
  <si>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</si>
  <si>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</si>
  <si>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</si>
  <si>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</si>
  <si>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</si>
  <si>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</si>
  <si>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</si>
  <si>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</si>
  <si>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</si>
  <si>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</si>
  <si>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</si>
  <si>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</si>
  <si>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</si>
  <si>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</si>
  <si>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</si>
  <si>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</si>
  <si>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</si>
  <si>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</si>
  <si>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</si>
  <si>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</si>
  <si>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</si>
  <si>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</si>
  <si>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</si>
  <si>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</si>
  <si>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</si>
  <si>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</si>
  <si>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</si>
  <si>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</si>
  <si>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</si>
  <si>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</si>
  <si>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</si>
  <si>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</si>
  <si>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</si>
  <si>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</si>
  <si>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</si>
  <si>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</si>
  <si>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</si>
  <si>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</si>
  <si>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</si>
  <si>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</si>
  <si>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</si>
  <si>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</si>
  <si>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</si>
  <si>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</si>
  <si>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</si>
  <si>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</si>
  <si>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</si>
  <si>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</si>
  <si>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</si>
  <si>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</si>
  <si>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</si>
  <si>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</si>
  <si>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</si>
  <si>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</si>
  <si>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</si>
  <si>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</si>
  <si>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</si>
  <si>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</si>
  <si>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</si>
  <si>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</si>
  <si>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</si>
  <si>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</si>
  <si>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</si>
  <si>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</si>
  <si>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</si>
  <si>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</si>
  <si>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</si>
  <si>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</si>
  <si>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</si>
  <si>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</si>
  <si>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</si>
  <si>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</si>
  <si>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</si>
  <si>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</si>
  <si>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</si>
  <si>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</si>
  <si>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</si>
  <si>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</si>
  <si>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</si>
  <si>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</si>
  <si>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</si>
  <si>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</si>
  <si>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</si>
  <si>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</si>
  <si>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</si>
  <si>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</si>
  <si>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</si>
  <si>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</si>
  <si>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</si>
  <si>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</si>
  <si>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</si>
  <si>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</si>
  <si>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</si>
  <si>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</si>
  <si>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</si>
  <si>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</si>
  <si>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</si>
  <si>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</si>
  <si>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</si>
  <si>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</si>
  <si>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</si>
  <si>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</si>
  <si>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</si>
  <si>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</si>
  <si>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</si>
  <si>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</si>
  <si>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</si>
  <si>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</si>
  <si>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</si>
  <si>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</si>
  <si>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</si>
  <si>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</si>
  <si>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</si>
  <si>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</si>
  <si>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</si>
  <si>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</si>
  <si>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</si>
  <si>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</si>
  <si>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</si>
  <si>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</si>
  <si>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</si>
  <si>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</si>
  <si>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</si>
  <si>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</si>
  <si>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</si>
  <si>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</si>
  <si>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</si>
  <si>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</si>
  <si>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</si>
  <si>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</si>
  <si>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</si>
  <si>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</si>
  <si>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</si>
  <si>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</si>
  <si>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</si>
  <si>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</si>
  <si>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</si>
  <si>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</si>
  <si>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</si>
  <si>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</si>
  <si>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</si>
  <si>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</si>
  <si>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</si>
  <si>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</si>
  <si>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</si>
  <si>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</si>
  <si>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</si>
  <si>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</si>
  <si>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</si>
  <si>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</si>
  <si>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</si>
  <si>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</si>
  <si>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</si>
  <si>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</si>
  <si>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</si>
  <si>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</si>
  <si>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</si>
  <si>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</si>
  <si>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</si>
  <si>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</si>
  <si>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</si>
  <si>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</si>
  <si>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</si>
  <si>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</si>
  <si>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</si>
  <si>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</si>
  <si>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</si>
  <si>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</si>
  <si>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</si>
  <si>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</si>
  <si>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</si>
  <si>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</si>
  <si>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</si>
  <si>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</si>
  <si>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</si>
  <si>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</si>
  <si>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</si>
  <si>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</si>
  <si>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</si>
  <si>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</si>
  <si>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</si>
  <si>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</si>
  <si>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</si>
  <si>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</si>
  <si>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</si>
  <si>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</si>
  <si>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</si>
  <si>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</si>
  <si>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</si>
  <si>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</si>
  <si>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</si>
  <si>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</si>
  <si>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</si>
  <si>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</si>
  <si>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</si>
  <si>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</si>
  <si>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</si>
  <si>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</si>
  <si>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</si>
  <si>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</si>
  <si>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</si>
  <si>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</si>
  <si>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</si>
  <si>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</si>
  <si>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</si>
  <si>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</si>
  <si>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</si>
  <si>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</si>
  <si>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</si>
  <si>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</si>
  <si>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</si>
  <si>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</si>
  <si>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</si>
  <si>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</si>
  <si>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</si>
  <si>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</si>
  <si>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</si>
  <si>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</si>
  <si>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</si>
  <si>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</si>
  <si>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</si>
  <si>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</si>
  <si>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</si>
  <si>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</si>
  <si>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</si>
  <si>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</si>
  <si>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</si>
  <si>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</si>
  <si>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</si>
  <si>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</si>
  <si>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</si>
  <si>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</si>
  <si>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</si>
  <si>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</si>
  <si>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</si>
  <si>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</si>
  <si>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</si>
  <si>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</si>
  <si>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</si>
  <si>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</si>
  <si>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</si>
  <si>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</si>
  <si>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</si>
  <si>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</si>
  <si>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</si>
  <si>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</si>
  <si>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</si>
  <si>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</si>
  <si>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</si>
  <si>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</si>
  <si>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</si>
  <si>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</si>
  <si>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</si>
  <si>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</si>
  <si>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</si>
  <si>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</si>
  <si>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</si>
  <si>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</si>
  <si>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</si>
  <si>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</si>
  <si>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</si>
  <si>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</si>
  <si>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</si>
  <si>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</si>
  <si>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</si>
  <si>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</si>
  <si>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</si>
  <si>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</si>
  <si>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</si>
  <si>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</si>
  <si>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</si>
  <si>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</si>
  <si>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</si>
  <si>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</si>
  <si>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</si>
  <si>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</si>
  <si>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</si>
  <si>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</si>
  <si>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</si>
  <si>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</si>
  <si>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</si>
  <si>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</si>
  <si>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</si>
  <si>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</si>
  <si>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</si>
  <si>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</si>
  <si>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</si>
  <si>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</si>
  <si>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</si>
  <si>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</si>
  <si>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</si>
  <si>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</si>
  <si>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</si>
  <si>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</si>
  <si>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</si>
  <si>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</si>
  <si>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</si>
  <si>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</si>
  <si>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</si>
  <si>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</si>
  <si>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</si>
  <si>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</si>
  <si>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</si>
  <si>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</si>
  <si>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</si>
  <si>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</si>
  <si>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</si>
  <si>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</si>
  <si>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</si>
  <si>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</si>
  <si>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</si>
  <si>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</si>
  <si>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</si>
  <si>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</si>
  <si>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</si>
  <si>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</si>
  <si>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</si>
  <si>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</si>
  <si>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</si>
  <si>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</si>
  <si>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</si>
  <si>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</si>
  <si>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</si>
  <si>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</si>
  <si>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</si>
  <si>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</si>
  <si>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</si>
  <si>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</si>
  <si>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</si>
  <si>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</si>
  <si>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</si>
  <si>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</si>
  <si>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</si>
  <si>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</si>
  <si>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</si>
  <si>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</si>
  <si>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</si>
  <si>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</si>
  <si>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</si>
  <si>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</si>
  <si>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</si>
  <si>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</si>
  <si>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</si>
  <si>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</si>
  <si>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</si>
  <si>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</si>
  <si>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</si>
  <si>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</si>
  <si>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</si>
  <si>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</si>
  <si>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</si>
  <si>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</si>
  <si>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</si>
  <si>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</si>
  <si>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</si>
  <si>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</si>
  <si>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</si>
  <si>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</si>
  <si>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</si>
  <si>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</si>
  <si>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</si>
  <si>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</si>
  <si>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</si>
  <si>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</si>
  <si>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</si>
  <si>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</si>
  <si>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</si>
  <si>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</si>
  <si>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</si>
  <si>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</si>
  <si>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</si>
  <si>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</si>
  <si>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</si>
  <si>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</si>
  <si>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</si>
  <si>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</si>
  <si>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</si>
  <si>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</si>
  <si>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</si>
  <si>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</si>
  <si>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</si>
  <si>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</si>
  <si>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</si>
  <si>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</si>
  <si>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</si>
  <si>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</si>
  <si>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</si>
  <si>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</si>
  <si>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</si>
  <si>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</si>
  <si>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</si>
  <si>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</si>
  <si>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</si>
  <si>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</si>
  <si>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</si>
  <si>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</si>
  <si>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</si>
  <si>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</si>
  <si>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</si>
  <si>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</si>
  <si>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</si>
  <si>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</si>
  <si>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</si>
  <si>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</si>
  <si>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</si>
  <si>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</si>
  <si>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</si>
  <si>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</si>
  <si>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</si>
  <si>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</si>
  <si>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</si>
  <si>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</si>
  <si>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</si>
  <si>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</si>
  <si>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</si>
  <si>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</si>
  <si>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</si>
  <si>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</si>
  <si>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</si>
  <si>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</si>
  <si>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</si>
  <si>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</si>
  <si>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</si>
  <si>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</si>
  <si>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</si>
  <si>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</si>
  <si>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</si>
  <si>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</si>
  <si>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</si>
  <si>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</si>
  <si>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</si>
  <si>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</si>
  <si>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</si>
  <si>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</si>
  <si>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</si>
  <si>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</si>
  <si>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</si>
  <si>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</si>
  <si>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</si>
  <si>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</si>
  <si>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</si>
  <si>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</si>
  <si>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</si>
  <si>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</si>
  <si>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</si>
  <si>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</si>
  <si>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</si>
  <si>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</si>
  <si>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</si>
  <si>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</si>
  <si>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</si>
  <si>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</si>
  <si>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</si>
  <si>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</si>
  <si>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</si>
  <si>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</si>
  <si>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</si>
  <si>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</si>
  <si>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</si>
  <si>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</si>
  <si>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</si>
  <si>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</si>
  <si>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</si>
  <si>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</si>
  <si>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</si>
  <si>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</si>
  <si>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</si>
  <si>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</si>
  <si>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</si>
  <si>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</si>
  <si>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</si>
  <si>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</si>
  <si>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</si>
  <si>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</si>
  <si>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</si>
  <si>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</si>
  <si>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</si>
  <si>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</si>
  <si>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</si>
  <si>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</si>
  <si>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</si>
  <si>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</si>
  <si>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</si>
  <si>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</si>
  <si>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</si>
  <si>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</si>
  <si>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</si>
  <si>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</si>
  <si>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</si>
  <si>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</si>
  <si>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</si>
  <si>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</si>
  <si>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</si>
  <si>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</si>
  <si>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</si>
  <si>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</si>
  <si>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</si>
  <si>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</si>
  <si>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</si>
  <si>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</si>
  <si>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</si>
  <si>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</si>
  <si>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</si>
  <si>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</si>
  <si>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</si>
  <si>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</si>
  <si>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</si>
  <si>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</si>
  <si>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</si>
  <si>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</si>
  <si>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</si>
  <si>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</si>
  <si>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</si>
  <si>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</si>
  <si>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</si>
  <si>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</si>
  <si>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</si>
  <si>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</si>
  <si>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</si>
  <si>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</si>
  <si>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</si>
  <si>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</si>
  <si>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</si>
  <si>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</si>
  <si>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</si>
  <si>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</si>
  <si>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</si>
  <si>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</si>
  <si>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</si>
  <si>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</si>
  <si>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</si>
  <si>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</si>
  <si>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</si>
  <si>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</si>
  <si>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</si>
  <si>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</si>
  <si>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</si>
  <si>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</si>
  <si>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</si>
  <si>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</si>
  <si>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</si>
  <si>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</si>
  <si>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</si>
  <si>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</si>
  <si>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</si>
  <si>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</si>
  <si>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</si>
  <si>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</si>
  <si>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</si>
  <si>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</si>
  <si>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</si>
  <si>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</si>
  <si>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</si>
  <si>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</si>
  <si>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</si>
  <si>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</si>
  <si>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</si>
  <si>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</si>
  <si>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</si>
  <si>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</si>
  <si>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</si>
  <si>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</si>
  <si>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</si>
  <si>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</si>
  <si>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</si>
  <si>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</si>
  <si>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</si>
  <si>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</si>
  <si>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</si>
  <si>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</si>
  <si>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</si>
  <si>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</si>
  <si>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</si>
  <si>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</si>
  <si>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</si>
  <si>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</si>
  <si>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</si>
  <si>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</si>
  <si>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</si>
  <si>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</si>
  <si>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</si>
  <si>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</si>
  <si>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</si>
  <si>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</si>
  <si>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</si>
  <si>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</si>
  <si>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</si>
  <si>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</si>
  <si>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</si>
  <si>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</si>
  <si>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</si>
  <si>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</si>
  <si>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</si>
  <si>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</si>
  <si>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</si>
  <si>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</si>
  <si>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</si>
  <si>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</si>
  <si>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</si>
  <si>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</si>
  <si>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</si>
  <si>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</si>
  <si>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</si>
  <si>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</si>
  <si>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</si>
  <si>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</si>
  <si>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</si>
  <si>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</si>
  <si>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</si>
  <si>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</si>
  <si>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</si>
  <si>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</si>
  <si>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</si>
  <si>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</si>
  <si>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</si>
  <si>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</si>
  <si>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</si>
  <si>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</si>
  <si>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</si>
  <si>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</si>
  <si>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</si>
  <si>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</si>
  <si>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</si>
  <si>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</si>
  <si>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</si>
  <si>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</si>
  <si>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</si>
  <si>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</si>
  <si>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</si>
  <si>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</si>
  <si>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</si>
  <si>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</si>
  <si>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</si>
  <si>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</si>
  <si>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</si>
  <si>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</si>
  <si>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</si>
  <si>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</si>
  <si>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</si>
  <si>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</si>
  <si>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</si>
  <si>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</si>
  <si>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</si>
  <si>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</si>
  <si>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</si>
  <si>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</si>
  <si>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</si>
  <si>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</si>
  <si>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</si>
  <si>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</si>
  <si>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</si>
  <si>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</si>
  <si>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</si>
  <si>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</si>
  <si>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</si>
  <si>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</si>
  <si>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</si>
  <si>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</si>
  <si>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</si>
  <si>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</si>
  <si>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</si>
  <si>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</si>
  <si>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</si>
  <si>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</si>
  <si>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</si>
  <si>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</si>
  <si>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</si>
  <si>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</si>
  <si>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</si>
  <si>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</si>
  <si>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</si>
  <si>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</si>
  <si>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</si>
  <si>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</si>
  <si>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</si>
  <si>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</si>
  <si>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</si>
  <si>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</si>
  <si>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</si>
  <si>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</si>
  <si>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</si>
  <si>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</si>
  <si>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</si>
  <si>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</si>
  <si>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</si>
  <si>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</si>
  <si>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</si>
  <si>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</si>
  <si>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</si>
  <si>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</si>
  <si>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</si>
  <si>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</si>
  <si>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</si>
  <si>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</si>
  <si>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</si>
  <si>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</si>
  <si>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</si>
  <si>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</si>
  <si>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</si>
  <si>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</si>
  <si>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</si>
  <si>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</si>
  <si>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</si>
  <si>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</si>
  <si>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</si>
  <si>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</si>
  <si>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</si>
  <si>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</si>
  <si>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</si>
  <si>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</si>
  <si>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</si>
  <si>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</si>
  <si>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</si>
  <si>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</si>
  <si>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</si>
  <si>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</si>
  <si>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</si>
  <si>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</si>
  <si>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</si>
  <si>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</si>
  <si>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</si>
  <si>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</si>
  <si>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</si>
  <si>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</si>
  <si>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</si>
  <si>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</si>
  <si>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</si>
  <si>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</si>
  <si>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</si>
  <si>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</si>
  <si>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</si>
  <si>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</si>
  <si>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</si>
  <si>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</si>
  <si>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</si>
  <si>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</si>
  <si>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</si>
  <si>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</si>
  <si>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</si>
  <si>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</si>
  <si>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</si>
  <si>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</si>
  <si>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</si>
  <si>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</si>
  <si>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</si>
  <si>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</si>
  <si>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</si>
  <si>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</si>
  <si>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</si>
  <si>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</si>
  <si>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</si>
  <si>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</si>
  <si>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</si>
  <si>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</si>
  <si>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</si>
  <si>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</si>
  <si>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</si>
  <si>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</si>
  <si>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</si>
  <si>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</si>
  <si>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</si>
  <si>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</si>
  <si>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</si>
  <si>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</si>
  <si>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</si>
  <si>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</si>
  <si>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</si>
  <si>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</si>
  <si>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</si>
  <si>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</si>
  <si>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</si>
  <si>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</si>
  <si>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</si>
  <si>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</si>
  <si>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</si>
  <si>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</si>
  <si>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</si>
  <si>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</si>
  <si>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</si>
  <si>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</si>
  <si>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</si>
  <si>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</si>
  <si>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</si>
  <si>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</si>
  <si>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</si>
  <si>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</si>
  <si>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</si>
  <si>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</si>
  <si>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</si>
  <si>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</si>
  <si>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</si>
  <si>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</si>
  <si>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</si>
  <si>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</si>
  <si>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</si>
  <si>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</si>
  <si>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</si>
  <si>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</si>
  <si>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</si>
  <si>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</si>
  <si>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</si>
  <si>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</si>
  <si>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</si>
  <si>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</si>
  <si>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</si>
  <si>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</si>
  <si>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</si>
  <si>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</si>
  <si>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</si>
  <si>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</si>
  <si>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</si>
  <si>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</si>
  <si>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</si>
  <si>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</si>
  <si>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</si>
  <si>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</si>
  <si>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</si>
  <si>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</si>
  <si>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</si>
  <si>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</si>
  <si>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</si>
  <si>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</si>
  <si>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</si>
  <si>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</si>
  <si>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</si>
  <si>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</si>
  <si>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</si>
  <si>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</si>
  <si>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</si>
  <si>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</si>
  <si>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</si>
  <si>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</si>
  <si>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</si>
  <si>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</si>
  <si>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</si>
  <si>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</si>
  <si>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</si>
  <si>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</si>
  <si>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</si>
  <si>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</si>
  <si>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</si>
  <si>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</si>
  <si>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</si>
  <si>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</si>
  <si>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</si>
  <si>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</si>
  <si>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</si>
  <si>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</si>
  <si>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</si>
  <si>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</si>
  <si>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</si>
  <si>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</si>
  <si>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</si>
  <si>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</si>
  <si>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</si>
  <si>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</si>
  <si>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</si>
  <si>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</si>
  <si>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</si>
  <si>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</si>
  <si>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</si>
  <si>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</si>
  <si>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</si>
  <si>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</si>
  <si>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</si>
  <si>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</si>
  <si>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</si>
  <si>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</si>
  <si>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</si>
  <si>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</si>
  <si>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</si>
  <si>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</si>
  <si>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</si>
  <si>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</si>
  <si>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</si>
  <si>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</si>
  <si>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</si>
  <si>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</si>
  <si>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</si>
  <si>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</si>
  <si>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</si>
  <si>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</si>
  <si>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</si>
  <si>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</si>
  <si>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</si>
  <si>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</si>
  <si>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</si>
  <si>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</si>
  <si>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</si>
  <si>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</si>
  <si>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</si>
  <si>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</si>
  <si>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</si>
  <si>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</si>
  <si>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</si>
  <si>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</si>
  <si>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</si>
  <si>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</si>
  <si>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</si>
  <si>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</si>
  <si>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</si>
  <si>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</si>
  <si>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</si>
  <si>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</si>
  <si>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</si>
  <si>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</si>
  <si>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</si>
  <si>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</si>
  <si>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</si>
  <si>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</si>
  <si>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</si>
  <si>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</si>
  <si>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</si>
  <si>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</si>
  <si>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</si>
  <si>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</si>
  <si>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</si>
  <si>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</si>
  <si>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</si>
  <si>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</si>
  <si>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</si>
  <si>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</si>
  <si>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</si>
  <si>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</si>
  <si>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</si>
  <si>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</si>
  <si>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</si>
  <si>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</si>
  <si>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</si>
  <si>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</si>
  <si>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</si>
  <si>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</si>
  <si>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</si>
  <si>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</si>
  <si>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</si>
  <si>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</si>
  <si>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</si>
  <si>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</si>
  <si>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</si>
  <si>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</si>
  <si>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</si>
  <si>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</si>
  <si>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</si>
  <si>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</si>
  <si>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</si>
  <si>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</si>
  <si>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</si>
  <si>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</si>
  <si>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</si>
  <si>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</si>
  <si>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</si>
  <si>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</si>
  <si>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</si>
  <si>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</si>
  <si>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</si>
  <si>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</si>
  <si>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</si>
  <si>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</si>
  <si>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</si>
  <si>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</si>
  <si>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</si>
  <si>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</si>
  <si>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</si>
  <si>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</si>
  <si>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</si>
  <si>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</si>
  <si>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</si>
  <si>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</si>
  <si>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</si>
  <si>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</si>
  <si>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</si>
  <si>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</si>
  <si>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</si>
  <si>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</si>
  <si>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</si>
  <si>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</si>
  <si>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</si>
  <si>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</si>
  <si>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</si>
  <si>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</si>
  <si>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</si>
  <si>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</si>
  <si>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</si>
  <si>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</si>
  <si>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</si>
  <si>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</si>
  <si>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</si>
  <si>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</si>
  <si>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</si>
  <si>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</si>
  <si>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</si>
  <si>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</si>
  <si>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</si>
  <si>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</si>
  <si>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</si>
  <si>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</si>
  <si>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</si>
  <si>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</si>
  <si>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</si>
  <si>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</si>
  <si>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</si>
  <si>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</si>
  <si>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</si>
  <si>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</si>
  <si>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</si>
  <si>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</si>
  <si>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</si>
  <si>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</si>
  <si>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</si>
  <si>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</si>
  <si>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</si>
  <si>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</si>
  <si>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</si>
  <si>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</si>
  <si>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</si>
  <si>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</si>
  <si>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</si>
  <si>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</si>
  <si>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</si>
  <si>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</si>
  <si>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</si>
  <si>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</si>
  <si>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</si>
  <si>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</si>
  <si>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</si>
  <si>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</si>
  <si>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</si>
  <si>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</si>
  <si>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</si>
  <si>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</si>
  <si>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</si>
  <si>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</si>
  <si>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</si>
  <si>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</si>
  <si>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</si>
  <si>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</si>
  <si>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</si>
  <si>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</si>
  <si>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</si>
  <si>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</si>
  <si>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</si>
  <si>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</si>
  <si>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</si>
  <si>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</si>
  <si>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</si>
  <si>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</si>
  <si>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</si>
  <si>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</si>
  <si>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</si>
  <si>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</si>
  <si>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</si>
  <si>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</si>
  <si>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</si>
  <si>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</si>
  <si>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</si>
  <si>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</si>
  <si>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</si>
  <si>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</si>
  <si>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</si>
  <si>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</si>
  <si>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</si>
  <si>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</si>
  <si>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</si>
  <si>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</si>
  <si>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</si>
  <si>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</si>
  <si>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</si>
  <si>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</si>
  <si>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</si>
  <si>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</si>
  <si>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</si>
  <si>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</si>
  <si>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</si>
  <si>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</si>
  <si>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</si>
  <si>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</si>
  <si>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</si>
  <si>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</si>
  <si>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</si>
  <si>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</si>
  <si>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</si>
  <si>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</si>
  <si>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</si>
  <si>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</si>
  <si>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</si>
  <si>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</si>
  <si>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</si>
  <si>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</si>
  <si>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</si>
  <si>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</si>
  <si>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</si>
  <si>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</si>
  <si>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</si>
  <si>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</si>
  <si>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</si>
  <si>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</si>
  <si>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</si>
  <si>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</si>
  <si>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</si>
  <si>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</si>
  <si>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</si>
  <si>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</si>
  <si>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</si>
  <si>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</si>
  <si>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</si>
  <si>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</si>
  <si>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</si>
  <si>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</si>
  <si>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</si>
  <si>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</si>
  <si>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</si>
  <si>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</si>
  <si>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</si>
  <si>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</si>
  <si>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</si>
  <si>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</si>
  <si>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</si>
  <si>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</si>
  <si>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</si>
  <si>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</si>
  <si>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</si>
  <si>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</si>
  <si>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</si>
  <si>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</si>
  <si>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</si>
  <si>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</si>
  <si>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</si>
  <si>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</si>
  <si>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</si>
  <si>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</si>
  <si>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</si>
  <si>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</si>
  <si>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</si>
  <si>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</si>
  <si>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</si>
  <si>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</si>
  <si>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</si>
  <si>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</si>
  <si>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</si>
  <si>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</si>
  <si>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</si>
  <si>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</si>
  <si>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</si>
  <si>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</si>
  <si>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</si>
  <si>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</si>
  <si>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</si>
  <si>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</si>
  <si>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</si>
  <si>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</si>
  <si>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</si>
  <si>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</si>
  <si>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</si>
  <si>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</si>
  <si>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</si>
  <si>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</si>
  <si>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</si>
  <si>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</si>
  <si>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</si>
  <si>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</si>
  <si>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</si>
  <si>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</si>
  <si>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</si>
  <si>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</si>
  <si>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</si>
  <si>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</si>
  <si>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</si>
  <si>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</si>
  <si>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</si>
  <si>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</si>
  <si>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</si>
  <si>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</si>
  <si>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</si>
  <si>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</si>
  <si>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</si>
  <si>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</si>
  <si>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</si>
  <si>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</si>
  <si>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</si>
  <si>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</si>
  <si>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</si>
  <si>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</si>
  <si>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</si>
  <si>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</si>
  <si>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</si>
  <si>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</si>
  <si>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</si>
  <si>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</si>
  <si>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</si>
  <si>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</si>
  <si>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</si>
  <si>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</si>
  <si>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</si>
  <si>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</si>
  <si>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</si>
  <si>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</si>
  <si>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</si>
  <si>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</si>
  <si>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</si>
  <si>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</si>
  <si>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</si>
  <si>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</si>
  <si>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</si>
  <si>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</si>
  <si>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</si>
  <si>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</si>
  <si>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</si>
  <si>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</si>
  <si>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</si>
  <si>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</si>
  <si>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</si>
  <si>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</si>
  <si>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</si>
  <si>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</si>
  <si>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</si>
  <si>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</si>
  <si>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</si>
  <si>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</si>
  <si>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</si>
  <si>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</si>
  <si>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</si>
  <si>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</si>
  <si>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</si>
  <si>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</si>
  <si>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</si>
  <si>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</si>
  <si>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</si>
  <si>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</si>
  <si>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</si>
  <si>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</si>
  <si>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</si>
  <si>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</si>
  <si>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</si>
  <si>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</si>
  <si>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</si>
  <si>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</si>
  <si>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</si>
  <si>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</si>
  <si>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</si>
  <si>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</si>
  <si>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</si>
  <si>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</si>
  <si>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</si>
  <si>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</si>
  <si>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</si>
  <si>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</si>
  <si>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</si>
  <si>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</si>
  <si>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</si>
  <si>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</si>
  <si>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</si>
  <si>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</si>
  <si>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</si>
  <si>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</si>
  <si>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</si>
  <si>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</si>
  <si>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</si>
  <si>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</si>
  <si>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</si>
  <si>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</si>
  <si>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</si>
  <si>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</si>
  <si>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</si>
  <si>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</si>
  <si>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</si>
  <si>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</si>
  <si>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</si>
  <si>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</si>
  <si>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</si>
  <si>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</si>
  <si>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</si>
  <si>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</si>
  <si>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</si>
  <si>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</si>
  <si>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</si>
  <si>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</si>
  <si>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</si>
  <si>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</si>
  <si>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</si>
  <si>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</si>
  <si>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</si>
  <si>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</si>
  <si>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</si>
  <si>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</si>
  <si>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</si>
  <si>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</si>
  <si>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</si>
  <si>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</si>
  <si>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</si>
  <si>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</si>
  <si>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</si>
  <si>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</si>
  <si>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</si>
  <si>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</si>
  <si>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</si>
  <si>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</si>
  <si>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</si>
  <si>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</si>
  <si>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</si>
  <si>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</si>
  <si>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</si>
  <si>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</si>
  <si>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</si>
  <si>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</si>
  <si>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</si>
  <si>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</si>
  <si>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</si>
  <si>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</si>
  <si>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</si>
  <si>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</si>
  <si>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</si>
  <si>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</si>
  <si>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</si>
  <si>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</si>
  <si>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</si>
  <si>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</si>
  <si>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</si>
  <si>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</si>
  <si>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</si>
  <si>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</si>
  <si>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</si>
  <si>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</si>
  <si>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</si>
  <si>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</si>
  <si>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</si>
  <si>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</si>
  <si>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</si>
  <si>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</si>
  <si>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</si>
  <si>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</si>
  <si>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</si>
  <si>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</si>
  <si>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</si>
  <si>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</si>
  <si>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</si>
  <si>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</si>
  <si>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</si>
  <si>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</si>
  <si>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</si>
  <si>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</si>
  <si>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</si>
  <si>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</si>
  <si>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</si>
  <si>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</si>
  <si>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</si>
  <si>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</si>
  <si>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</si>
  <si>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</si>
  <si>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</si>
  <si>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</si>
  <si>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</si>
  <si>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</si>
  <si>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</si>
  <si>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</si>
  <si>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</si>
  <si>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</si>
  <si>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</si>
  <si>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</si>
  <si>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</si>
  <si>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</si>
  <si>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</si>
  <si>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</si>
  <si>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</si>
  <si>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</si>
  <si>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</si>
  <si>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</si>
  <si>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</si>
  <si>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</si>
  <si>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</si>
  <si>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</si>
  <si>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</si>
  <si>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</si>
  <si>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</si>
  <si>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</si>
  <si>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</si>
  <si>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</si>
  <si>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</si>
  <si>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</si>
  <si>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</si>
  <si>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</si>
  <si>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</si>
  <si>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</si>
  <si>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</si>
  <si>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</si>
  <si>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</si>
  <si>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</si>
  <si>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</si>
  <si>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</si>
  <si>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</si>
  <si>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</si>
  <si>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</si>
  <si>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</si>
  <si>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</si>
  <si>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</si>
  <si>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</si>
  <si>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</si>
  <si>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</si>
  <si>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</si>
  <si>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</si>
  <si>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</si>
  <si>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</si>
  <si>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</si>
  <si>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</si>
  <si>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</si>
  <si>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</si>
  <si>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</si>
  <si>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</si>
  <si>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</si>
  <si>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</si>
  <si>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</si>
  <si>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</si>
  <si>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</si>
  <si>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</si>
  <si>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</si>
  <si>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</si>
  <si>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</si>
  <si>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</si>
  <si>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</si>
  <si>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</si>
  <si>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</si>
  <si>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</si>
  <si>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</si>
  <si>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</si>
  <si>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</si>
  <si>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</si>
  <si>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</si>
  <si>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</si>
  <si>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</si>
  <si>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</si>
  <si>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</si>
  <si>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</si>
  <si>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</si>
  <si>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</si>
  <si>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</si>
  <si>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</si>
  <si>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</si>
  <si>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</si>
  <si>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</si>
  <si>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</si>
  <si>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</si>
  <si>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</si>
  <si>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</si>
  <si>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</si>
  <si>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</si>
  <si>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</si>
  <si>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</si>
  <si>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</si>
  <si>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</si>
  <si>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</si>
  <si>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</si>
  <si>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</si>
  <si>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</si>
  <si>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</si>
  <si>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</si>
  <si>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</si>
  <si>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</si>
  <si>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</si>
  <si>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</si>
  <si>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</si>
  <si>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</si>
  <si>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</si>
  <si>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</si>
  <si>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</si>
  <si>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</si>
  <si>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</si>
  <si>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</si>
  <si>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</si>
  <si>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</si>
  <si>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</si>
  <si>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</si>
  <si>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</si>
  <si>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</si>
  <si>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</si>
  <si>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</si>
  <si>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</si>
  <si>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</si>
  <si>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</si>
  <si>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</si>
  <si>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</si>
  <si>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</si>
  <si>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</si>
  <si>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</si>
  <si>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</si>
  <si>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</si>
  <si>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</si>
  <si>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</si>
  <si>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</si>
  <si>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</si>
  <si>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</si>
  <si>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</si>
  <si>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</si>
  <si>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</si>
  <si>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</si>
  <si>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</si>
  <si>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</si>
  <si>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</si>
  <si>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</si>
  <si>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</si>
  <si>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</si>
  <si>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</si>
  <si>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</si>
  <si>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</si>
  <si>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</si>
  <si>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</si>
  <si>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</si>
  <si>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</si>
  <si>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</si>
  <si>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</si>
  <si>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</si>
  <si>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</si>
  <si>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</si>
  <si>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</si>
  <si>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</si>
  <si>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</si>
  <si>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</si>
  <si>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</si>
  <si>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</si>
  <si>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</si>
  <si>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</si>
  <si>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</si>
  <si>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</si>
  <si>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</si>
  <si>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</si>
  <si>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</si>
  <si>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</si>
  <si>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</si>
  <si>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</si>
  <si>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</si>
  <si>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</si>
  <si>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</si>
  <si>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</si>
  <si>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</si>
  <si>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</si>
  <si>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</si>
  <si>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</si>
  <si>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</si>
  <si>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</si>
  <si>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</si>
  <si>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</si>
  <si>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</si>
  <si>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</si>
  <si>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</si>
  <si>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</si>
  <si>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</si>
  <si>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</si>
  <si>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</si>
  <si>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</si>
  <si>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</si>
  <si>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</si>
  <si>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</si>
  <si>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</si>
  <si>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</si>
  <si>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</si>
  <si>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</si>
  <si>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</si>
  <si>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</si>
  <si>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</si>
  <si>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</si>
  <si>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</si>
  <si>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</si>
  <si>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</si>
  <si>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</si>
  <si>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</si>
  <si>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</si>
  <si>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</si>
  <si>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</si>
  <si>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</si>
  <si>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</si>
  <si>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</si>
  <si>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</si>
  <si>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</si>
  <si>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</si>
  <si>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</si>
  <si>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</si>
  <si>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</si>
  <si>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</si>
  <si>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</si>
  <si>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</si>
  <si>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</si>
  <si>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</si>
  <si>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</si>
  <si>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</si>
  <si>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</si>
  <si>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</si>
  <si>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</si>
  <si>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</si>
  <si>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</si>
  <si>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</si>
  <si>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</si>
  <si>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</si>
  <si>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</si>
  <si>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</si>
  <si>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</si>
  <si>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</si>
  <si>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</si>
  <si>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</si>
  <si>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</si>
  <si>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</si>
  <si>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</si>
  <si>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</si>
  <si>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</si>
  <si>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</si>
  <si>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</si>
  <si>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</si>
  <si>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</si>
  <si>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</si>
  <si>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</si>
  <si>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</si>
  <si>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</si>
  <si>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</si>
  <si>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</si>
  <si>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</si>
  <si>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</si>
  <si>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</si>
  <si>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</si>
  <si>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</si>
  <si>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</si>
  <si>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</si>
  <si>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</si>
  <si>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</si>
  <si>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</si>
  <si>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</si>
  <si>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</si>
  <si>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</si>
  <si>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</si>
  <si>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</si>
  <si>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</si>
  <si>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</si>
  <si>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</si>
  <si>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</si>
  <si>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</si>
  <si>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</si>
  <si>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</si>
  <si>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</si>
  <si>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</si>
  <si>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</si>
  <si>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</si>
  <si>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</si>
  <si>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</si>
  <si>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</si>
  <si>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</si>
  <si>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</si>
  <si>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</si>
  <si>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</si>
  <si>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</si>
  <si>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</si>
  <si>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</si>
  <si>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</si>
  <si>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</si>
  <si>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</si>
  <si>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</si>
  <si>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</si>
  <si>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</si>
  <si>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</si>
  <si>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</si>
  <si>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</si>
  <si>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</si>
  <si>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</si>
  <si>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</si>
  <si>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</si>
  <si>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</si>
  <si>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</si>
  <si>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</si>
  <si>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</si>
  <si>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</si>
  <si>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</si>
  <si>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</si>
  <si>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</si>
  <si>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</si>
  <si>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</si>
  <si>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</si>
  <si>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</si>
  <si>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</si>
  <si>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</si>
  <si>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</si>
  <si>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</si>
  <si>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</si>
  <si>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</si>
  <si>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</si>
  <si>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</si>
  <si>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</si>
  <si>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</si>
  <si>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</si>
  <si>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</si>
  <si>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</si>
  <si>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</si>
  <si>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</si>
  <si>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</si>
  <si>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</si>
  <si>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</si>
  <si>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</si>
  <si>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</si>
  <si>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</si>
  <si>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</si>
  <si>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</si>
  <si>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</si>
  <si>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</si>
  <si>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</si>
  <si>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</si>
  <si>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</si>
  <si>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</si>
  <si>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</si>
  <si>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</si>
  <si>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</si>
  <si>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</si>
  <si>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</si>
  <si>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</si>
  <si>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</si>
  <si>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</si>
  <si>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</si>
  <si>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</si>
  <si>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</si>
  <si>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</si>
  <si>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</si>
  <si>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</si>
  <si>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</si>
  <si>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</si>
  <si>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</si>
  <si>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</si>
  <si>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</si>
  <si>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</si>
  <si>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</si>
  <si>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</si>
  <si>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</si>
  <si>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</si>
  <si>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</si>
  <si>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</si>
  <si>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</si>
  <si>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</si>
  <si>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</si>
  <si>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</si>
  <si>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</si>
  <si>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</si>
  <si>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</si>
  <si>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</si>
  <si>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</si>
  <si>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</si>
  <si>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</si>
  <si>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</si>
  <si>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</si>
  <si>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</si>
  <si>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</si>
  <si>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</si>
  <si>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</si>
  <si>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</si>
  <si>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</si>
  <si>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</si>
  <si>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</si>
  <si>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</si>
  <si>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</si>
  <si>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</si>
  <si>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</si>
  <si>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</si>
  <si>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</si>
  <si>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</si>
  <si>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</si>
  <si>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</si>
  <si>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</si>
  <si>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</si>
  <si>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</si>
  <si>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</si>
  <si>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</si>
  <si>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</si>
  <si>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</si>
  <si>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</si>
  <si>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</si>
  <si>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</si>
  <si>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</si>
  <si>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</si>
  <si>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</si>
  <si>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</si>
  <si>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</si>
  <si>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</si>
  <si>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</si>
  <si>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</si>
  <si>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</si>
  <si>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</si>
  <si>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</si>
  <si>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</si>
  <si>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</si>
  <si>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</si>
  <si>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</si>
  <si>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</si>
  <si>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</si>
  <si>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</si>
  <si>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</si>
  <si>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</si>
  <si>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</si>
  <si>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</si>
  <si>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</si>
  <si>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</si>
  <si>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</si>
  <si>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</si>
  <si>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</si>
  <si>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</si>
  <si>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</si>
  <si>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</si>
  <si>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</si>
  <si>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</si>
  <si>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</si>
  <si>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</si>
  <si>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</si>
  <si>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</si>
  <si>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</si>
  <si>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</si>
  <si>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</si>
  <si>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</si>
  <si>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</si>
  <si>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</si>
  <si>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</si>
  <si>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</si>
  <si>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</si>
  <si>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</si>
  <si>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</si>
  <si>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</si>
  <si>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</si>
  <si>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</si>
  <si>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</si>
  <si>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</si>
  <si>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</si>
  <si>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</si>
  <si>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</si>
  <si>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</si>
  <si>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</si>
  <si>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</si>
  <si>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</si>
  <si>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</si>
  <si>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</si>
  <si>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</si>
  <si>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</si>
  <si>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</si>
  <si>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</si>
  <si>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</si>
  <si>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</si>
  <si>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</si>
  <si>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</si>
  <si>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</si>
  <si>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</si>
  <si>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</si>
  <si>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</si>
  <si>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</si>
  <si>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</si>
  <si>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</si>
  <si>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</si>
  <si>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</si>
  <si>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</si>
  <si>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</si>
  <si>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</si>
  <si>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</si>
  <si>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</si>
  <si>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</si>
  <si>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</si>
  <si>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</si>
  <si>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</si>
  <si>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</si>
  <si>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</si>
  <si>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</si>
  <si>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</si>
  <si>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</si>
  <si>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</si>
  <si>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</si>
  <si>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</si>
  <si>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</si>
  <si>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</si>
  <si>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</si>
  <si>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</si>
  <si>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</si>
  <si>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</si>
  <si>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</si>
  <si>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</si>
  <si>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</si>
  <si>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</si>
  <si>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</si>
  <si>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</si>
  <si>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</si>
  <si>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</si>
  <si>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</si>
  <si>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</si>
  <si>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</si>
  <si>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</si>
  <si>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</si>
  <si>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</si>
  <si>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</si>
  <si>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</si>
  <si>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</si>
  <si>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</si>
  <si>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</si>
  <si>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</si>
  <si>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</si>
  <si>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</si>
  <si>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</si>
  <si>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</si>
  <si>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</si>
  <si>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</si>
  <si>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</si>
  <si>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</si>
  <si>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</si>
  <si>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</si>
  <si>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</si>
  <si>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</si>
  <si>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</si>
  <si>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</si>
  <si>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</si>
  <si>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</si>
  <si>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</si>
  <si>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</si>
  <si>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</si>
  <si>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</si>
  <si>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</si>
  <si>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</si>
  <si>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</si>
  <si>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</si>
  <si>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</si>
  <si>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</si>
  <si>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</si>
  <si>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</si>
  <si>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</si>
  <si>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</si>
  <si>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</si>
  <si>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</si>
  <si>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</si>
  <si>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</si>
  <si>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</si>
  <si>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</si>
  <si>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</si>
  <si>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</si>
  <si>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</si>
  <si>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</si>
  <si>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</si>
  <si>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</si>
  <si>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</si>
  <si>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</si>
  <si>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</si>
  <si>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</si>
  <si>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</si>
  <si>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</si>
  <si>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</si>
  <si>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</si>
  <si>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</si>
  <si>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</si>
  <si>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</si>
  <si>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</si>
  <si>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</si>
  <si>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</si>
  <si>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</si>
  <si>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</si>
  <si>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</si>
  <si>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</si>
  <si>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</si>
  <si>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</si>
  <si>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</si>
  <si>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</si>
  <si>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</si>
  <si>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</si>
  <si>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</si>
  <si>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</si>
  <si>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</si>
  <si>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</si>
  <si>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</si>
  <si>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</si>
  <si>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</si>
  <si>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</si>
  <si>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</si>
  <si>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</si>
  <si>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</si>
  <si>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</si>
  <si>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</si>
  <si>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</si>
  <si>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</si>
  <si>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</si>
  <si>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</si>
  <si>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</si>
  <si>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</si>
  <si>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</si>
  <si>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</si>
  <si>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</si>
  <si>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</si>
  <si>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</si>
  <si>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</si>
  <si>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</si>
  <si>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</si>
  <si>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</si>
  <si>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</si>
  <si>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</si>
  <si>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</si>
  <si>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</si>
  <si>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</si>
  <si>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</si>
  <si>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</si>
  <si>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</si>
  <si>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</si>
  <si>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</si>
  <si>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</si>
  <si>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</si>
  <si>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</si>
  <si>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</si>
  <si>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</si>
  <si>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</si>
  <si>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</si>
  <si>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</si>
  <si>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</si>
  <si>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</si>
  <si>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</si>
  <si>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</si>
  <si>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</si>
  <si>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</si>
  <si>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</si>
  <si>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</si>
  <si>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</si>
  <si>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</si>
  <si>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</si>
  <si>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</si>
  <si>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</si>
  <si>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</si>
  <si>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</si>
  <si>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</si>
  <si>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</si>
  <si>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</si>
  <si>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</si>
  <si>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</si>
  <si>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</si>
  <si>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</si>
  <si>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</si>
  <si>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</si>
  <si>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</si>
  <si>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</si>
  <si>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</si>
  <si>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</si>
  <si>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</si>
  <si>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</si>
  <si>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</si>
  <si>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</si>
  <si>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</si>
  <si>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</si>
  <si>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</si>
  <si>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</si>
  <si>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</si>
  <si>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</si>
  <si>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</si>
  <si>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</si>
  <si>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</si>
  <si>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</si>
  <si>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</si>
  <si>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</si>
  <si>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</si>
  <si>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</si>
  <si>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</si>
  <si>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</si>
  <si>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</si>
  <si>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</si>
  <si>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</si>
  <si>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</si>
  <si>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</si>
  <si>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</si>
  <si>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</si>
  <si>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</si>
  <si>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</si>
  <si>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</si>
  <si>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</si>
  <si>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</si>
  <si>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</si>
  <si>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</si>
  <si>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</si>
  <si>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</si>
  <si>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</si>
  <si>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</si>
  <si>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</si>
  <si>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</si>
  <si>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</si>
  <si>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</si>
  <si>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</si>
  <si>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</si>
  <si>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</si>
  <si>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</si>
  <si>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</si>
  <si>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</si>
  <si>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</si>
  <si>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</si>
  <si>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</si>
  <si>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</si>
  <si>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</si>
  <si>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</si>
  <si>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</si>
  <si>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</si>
  <si>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</si>
  <si>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</si>
  <si>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</si>
  <si>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</si>
  <si>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</si>
  <si>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</si>
  <si>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</si>
  <si>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</si>
  <si>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</si>
  <si>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</si>
  <si>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</si>
  <si>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</si>
  <si>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</si>
  <si>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</si>
  <si>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</si>
  <si>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</si>
  <si>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</si>
  <si>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</si>
  <si>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</si>
  <si>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</si>
  <si>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</si>
  <si>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</si>
  <si>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</si>
  <si>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</si>
  <si>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</si>
  <si>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</si>
  <si>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</si>
  <si>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</si>
  <si>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</si>
  <si>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</si>
  <si>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</si>
  <si>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</si>
  <si>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</si>
  <si>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</si>
  <si>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</si>
  <si>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</si>
  <si>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</si>
  <si>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</si>
  <si>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</si>
  <si>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</si>
  <si>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</si>
  <si>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</si>
  <si>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</si>
  <si>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</si>
  <si>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</si>
  <si>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</si>
  <si>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</si>
  <si>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</si>
  <si>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</si>
  <si>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</si>
  <si>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</si>
  <si>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</si>
  <si>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</si>
  <si>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</si>
  <si>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</si>
  <si>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</si>
  <si>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</si>
  <si>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</si>
  <si>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</si>
  <si>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</si>
  <si>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</si>
  <si>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</si>
  <si>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</si>
  <si>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</si>
  <si>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</si>
  <si>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</si>
  <si>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</si>
  <si>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</si>
  <si>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</si>
  <si>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</si>
  <si>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</si>
  <si>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</si>
  <si>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</si>
  <si>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</si>
  <si>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</si>
  <si>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</si>
  <si>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</si>
  <si>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</si>
  <si>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</si>
  <si>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</si>
  <si>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</si>
  <si>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</si>
  <si>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</si>
  <si>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</si>
  <si>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</si>
  <si>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</si>
  <si>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</si>
  <si>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</si>
  <si>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</si>
  <si>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</si>
  <si>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</si>
  <si>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</si>
  <si>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</si>
  <si>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</si>
  <si>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</si>
  <si>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</si>
  <si>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</si>
  <si>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</si>
  <si>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</si>
  <si>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</si>
  <si>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</si>
  <si>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</si>
  <si>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</si>
  <si>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</si>
  <si>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</si>
  <si>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</si>
  <si>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</si>
  <si>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</si>
  <si>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</si>
  <si>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</si>
  <si>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</si>
  <si>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</si>
  <si>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</si>
  <si>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</si>
  <si>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</si>
  <si>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</si>
  <si>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</si>
  <si>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</si>
  <si>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</si>
  <si>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</si>
  <si>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</si>
  <si>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</si>
  <si>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</si>
  <si>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</si>
  <si>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</si>
  <si>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</si>
  <si>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</si>
  <si>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</si>
  <si>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</si>
  <si>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</si>
  <si>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</si>
  <si>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</si>
  <si>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</si>
  <si>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</si>
  <si>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</si>
  <si>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</si>
  <si>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</si>
  <si>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</si>
  <si>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</si>
  <si>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</si>
  <si>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</si>
  <si>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</si>
  <si>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</si>
  <si>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</si>
  <si>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</si>
  <si>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</si>
  <si>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</si>
  <si>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</si>
  <si>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</si>
  <si>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</si>
  <si>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</si>
  <si>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</si>
  <si>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</si>
  <si>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</si>
  <si>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</si>
  <si>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</si>
  <si>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</si>
  <si>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</si>
  <si>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</si>
  <si>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</si>
  <si>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</si>
  <si>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</si>
  <si>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</si>
  <si>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</si>
  <si>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</si>
  <si>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</si>
  <si>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</si>
  <si>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</si>
  <si>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</si>
  <si>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</si>
  <si>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</si>
  <si>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</si>
  <si>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</si>
  <si>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</si>
  <si>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</si>
  <si>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</si>
  <si>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</si>
  <si>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</si>
  <si>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</si>
  <si>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</si>
  <si>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</si>
  <si>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</si>
  <si>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</si>
  <si>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</si>
  <si>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</si>
  <si>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</si>
  <si>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</si>
  <si>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</si>
  <si>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</si>
  <si>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</si>
  <si>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</si>
  <si>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</si>
  <si>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</si>
  <si>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</si>
  <si>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</si>
  <si>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</si>
  <si>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</si>
  <si>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</si>
  <si>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</si>
  <si>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</si>
  <si>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</si>
  <si>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</si>
  <si>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</si>
  <si>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</si>
  <si>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</si>
  <si>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</si>
  <si>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</si>
  <si>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</si>
  <si>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</si>
  <si>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</si>
  <si>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</si>
  <si>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</si>
  <si>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</si>
  <si>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</si>
  <si>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</si>
  <si>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</si>
  <si>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</si>
  <si>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</si>
  <si>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</si>
  <si>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</si>
  <si>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</si>
  <si>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</si>
  <si>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</si>
  <si>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</si>
  <si>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</si>
  <si>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</si>
  <si>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</si>
  <si>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</si>
  <si>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</si>
  <si>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</si>
  <si>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</si>
  <si>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</si>
  <si>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</si>
  <si>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</si>
  <si>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</si>
  <si>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</si>
  <si>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</si>
  <si>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</si>
  <si>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</si>
  <si>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</si>
  <si>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</si>
  <si>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</si>
  <si>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</si>
  <si>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</si>
  <si>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</si>
  <si>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</si>
  <si>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</si>
  <si>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</si>
  <si>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</si>
  <si>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</si>
  <si>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</si>
  <si>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</si>
  <si>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</si>
  <si>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</si>
  <si>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</si>
  <si>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</si>
  <si>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</si>
  <si>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</si>
  <si>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</si>
  <si>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</si>
  <si>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</si>
  <si>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</si>
  <si>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</si>
  <si>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</si>
  <si>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</si>
  <si>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</si>
  <si>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</si>
  <si>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</si>
  <si>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</si>
  <si>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</si>
  <si>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</si>
  <si>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</si>
  <si>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</si>
  <si>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</si>
  <si>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</si>
  <si>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</si>
  <si>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</si>
  <si>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</si>
  <si>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</si>
  <si>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</si>
  <si>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</si>
  <si>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</si>
  <si>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</si>
  <si>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</si>
  <si>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</si>
  <si>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</si>
  <si>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</si>
  <si>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</si>
  <si>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</si>
  <si>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</si>
  <si>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</si>
  <si>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</si>
  <si>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</si>
  <si>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</si>
  <si>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</si>
  <si>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</si>
  <si>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</si>
  <si>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</si>
  <si>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</si>
  <si>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</si>
  <si>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</si>
  <si>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</si>
  <si>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</si>
  <si>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</si>
  <si>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</si>
  <si>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</si>
  <si>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</si>
  <si>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</si>
  <si>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</si>
  <si>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</si>
  <si>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</si>
  <si>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</si>
  <si>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</si>
  <si>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</si>
  <si>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</si>
  <si>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</si>
  <si>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</si>
  <si>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</si>
  <si>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</si>
  <si>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</si>
  <si>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</si>
  <si>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</si>
  <si>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</si>
  <si>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</si>
  <si>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</si>
  <si>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</si>
  <si>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</si>
  <si>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</si>
  <si>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</si>
  <si>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</si>
  <si>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</si>
  <si>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</si>
  <si>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</si>
  <si>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</si>
  <si>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</si>
  <si>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</si>
  <si>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</si>
  <si>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</si>
  <si>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</si>
  <si>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</si>
  <si>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</si>
  <si>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</si>
  <si>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</si>
  <si>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</si>
  <si>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</si>
  <si>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</si>
  <si>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</si>
  <si>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</si>
  <si>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</si>
  <si>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</si>
  <si>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</si>
  <si>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</si>
  <si>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</si>
  <si>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</si>
  <si>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</si>
  <si>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</si>
  <si>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</si>
  <si>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</si>
  <si>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</si>
  <si>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</si>
  <si>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</si>
  <si>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</si>
  <si>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</si>
  <si>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</si>
  <si>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</si>
  <si>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</si>
  <si>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</si>
  <si>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</si>
  <si>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</si>
  <si>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</si>
  <si>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</si>
  <si>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</si>
  <si>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</si>
  <si>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</si>
  <si>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</si>
  <si>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</si>
  <si>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</si>
  <si>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</si>
  <si>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</si>
  <si>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</si>
  <si>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</si>
  <si>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</si>
  <si>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</si>
  <si>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</si>
  <si>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</si>
  <si>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</si>
  <si>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</si>
  <si>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</si>
  <si>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</si>
  <si>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</si>
  <si>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</si>
  <si>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</si>
  <si>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</si>
  <si>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</si>
  <si>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</si>
  <si>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</si>
  <si>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</si>
  <si>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</si>
  <si>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</si>
  <si>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</si>
  <si>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</si>
  <si>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</si>
  <si>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</si>
  <si>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</si>
  <si>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</si>
  <si>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</si>
  <si>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</si>
  <si>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</si>
  <si>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</si>
  <si>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</si>
  <si>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</si>
  <si>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</si>
  <si>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</si>
  <si>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</si>
  <si>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</si>
  <si>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</si>
  <si>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</si>
  <si>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</si>
  <si>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</si>
  <si>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</si>
  <si>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</si>
  <si>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</si>
  <si>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</si>
  <si>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</si>
  <si>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</si>
  <si>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</si>
  <si>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</si>
  <si>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</si>
  <si>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</si>
  <si>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</si>
  <si>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</si>
  <si>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</si>
  <si>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</si>
  <si>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</si>
  <si>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</si>
  <si>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</si>
  <si>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</si>
  <si>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</si>
  <si>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</si>
  <si>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</si>
  <si>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</si>
  <si>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</si>
  <si>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</si>
  <si>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</si>
  <si>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</si>
  <si>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</si>
  <si>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</si>
  <si>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</si>
  <si>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</si>
  <si>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</si>
  <si>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</si>
  <si>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</si>
  <si>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</si>
  <si>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</si>
  <si>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</si>
  <si>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</si>
  <si>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</si>
  <si>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</si>
  <si>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</si>
  <si>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</si>
  <si>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</si>
  <si>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</si>
  <si>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</si>
  <si>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</si>
  <si>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</si>
  <si>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</si>
  <si>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</si>
  <si>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</si>
  <si>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</si>
  <si>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</si>
  <si>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</si>
  <si>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</si>
  <si>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</si>
  <si>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</si>
  <si>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</si>
  <si>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</si>
  <si>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</si>
  <si>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</si>
  <si>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</si>
  <si>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</si>
  <si>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</si>
  <si>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</si>
  <si>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</si>
  <si>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</si>
  <si>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</si>
  <si>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</si>
  <si>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</si>
  <si>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</si>
  <si>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</si>
  <si>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</si>
  <si>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</si>
  <si>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</si>
  <si>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</si>
  <si>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</si>
  <si>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</si>
  <si>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</si>
  <si>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</si>
  <si>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</si>
  <si>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</si>
  <si>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</si>
  <si>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</si>
  <si>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</si>
  <si>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</si>
  <si>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</si>
  <si>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</si>
  <si>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</si>
  <si>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</si>
  <si>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</si>
  <si>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</si>
  <si>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</si>
  <si>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</si>
  <si>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</si>
  <si>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</si>
  <si>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</si>
  <si>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</si>
  <si>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</si>
  <si>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</si>
  <si>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</si>
  <si>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</si>
  <si>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</si>
  <si>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</si>
  <si>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</si>
  <si>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</si>
  <si>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</si>
  <si>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</si>
  <si>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</si>
  <si>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</si>
  <si>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</si>
  <si>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</si>
  <si>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</si>
  <si>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</si>
  <si>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</si>
  <si>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</si>
  <si>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</si>
  <si>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</si>
  <si>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</si>
  <si>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</si>
  <si>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</si>
  <si>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</si>
  <si>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</si>
  <si>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</si>
  <si>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</si>
  <si>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</si>
  <si>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</si>
  <si>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</si>
  <si>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</si>
  <si>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</si>
  <si>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</si>
  <si>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</si>
  <si>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</si>
  <si>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</si>
  <si>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</si>
  <si>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</si>
  <si>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</si>
  <si>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</si>
  <si>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</si>
  <si>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</si>
  <si>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</si>
  <si>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</si>
  <si>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</si>
  <si>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</si>
  <si>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</si>
  <si>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</si>
  <si>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</si>
  <si>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</si>
  <si>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</si>
  <si>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</si>
  <si>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</si>
  <si>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</si>
  <si>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</si>
  <si>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</si>
  <si>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</si>
  <si>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</si>
  <si>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</si>
  <si>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</si>
  <si>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</si>
  <si>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</si>
  <si>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</si>
  <si>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</si>
  <si>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</si>
  <si>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</si>
  <si>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</si>
  <si>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</si>
  <si>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</si>
  <si>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</si>
  <si>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</si>
  <si>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</si>
  <si>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</si>
  <si>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</si>
  <si>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</si>
  <si>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</si>
  <si>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</si>
  <si>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</si>
  <si>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</si>
  <si>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</si>
  <si>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</si>
  <si>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</si>
  <si>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</si>
  <si>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</si>
  <si>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</si>
  <si>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</si>
  <si>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</si>
  <si>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</si>
  <si>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</si>
  <si>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</si>
  <si>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</si>
  <si>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</si>
  <si>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</si>
  <si>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</si>
  <si>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</si>
  <si>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</si>
  <si>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</si>
  <si>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</si>
  <si>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</si>
  <si>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</si>
  <si>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</si>
  <si>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</si>
  <si>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</si>
  <si>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</si>
  <si>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</si>
  <si>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</si>
  <si>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</si>
  <si>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</si>
  <si>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</si>
  <si>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</si>
  <si>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</si>
  <si>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</si>
  <si>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</si>
  <si>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</si>
  <si>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</si>
  <si>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</si>
  <si>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</si>
  <si>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</si>
  <si>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</si>
  <si>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</si>
  <si>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</si>
  <si>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</si>
  <si>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</si>
  <si>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</si>
  <si>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</si>
  <si>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</si>
  <si>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</si>
  <si>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</si>
  <si>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</si>
  <si>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</si>
  <si>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</si>
  <si>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</si>
  <si>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</si>
  <si>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</si>
  <si>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</si>
  <si>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</si>
  <si>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</si>
  <si>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</si>
  <si>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</si>
  <si>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</si>
  <si>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</si>
  <si>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</si>
  <si>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</si>
  <si>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</si>
  <si>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</si>
  <si>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</si>
  <si>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</si>
  <si>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</si>
  <si>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</si>
  <si>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</si>
  <si>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</si>
  <si>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</si>
  <si>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</si>
  <si>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</si>
  <si>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</si>
  <si>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</si>
  <si>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</si>
  <si>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</si>
  <si>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</si>
  <si>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</si>
  <si>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</si>
  <si>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</si>
  <si>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</si>
  <si>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</si>
  <si>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</si>
  <si>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</si>
  <si>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</si>
  <si>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</si>
  <si>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</si>
  <si>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</si>
  <si>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</si>
  <si>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</si>
  <si>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</si>
  <si>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</si>
  <si>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</si>
  <si>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</si>
  <si>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</si>
  <si>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</si>
  <si>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</si>
  <si>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</si>
  <si>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</si>
  <si>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</si>
  <si>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</si>
  <si>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</si>
  <si>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</si>
  <si>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</si>
  <si>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</si>
  <si>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</si>
  <si>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</si>
  <si>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</si>
  <si>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</si>
  <si>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</si>
  <si>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</si>
  <si>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</si>
  <si>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</si>
  <si>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</si>
  <si>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</si>
  <si>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</si>
  <si>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</si>
  <si>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</si>
  <si>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</si>
  <si>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</si>
  <si>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</si>
  <si>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</si>
  <si>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</si>
  <si>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</si>
  <si>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</si>
  <si>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</si>
  <si>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</si>
  <si>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</si>
  <si>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</si>
  <si>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</si>
  <si>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</si>
  <si>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</si>
  <si>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</si>
  <si>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</si>
  <si>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</si>
  <si>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</si>
  <si>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</si>
  <si>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</si>
  <si>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</si>
  <si>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</si>
  <si>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</si>
  <si>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</si>
  <si>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</si>
  <si>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</si>
  <si>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</si>
  <si>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</si>
  <si>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</si>
  <si>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</si>
  <si>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</si>
  <si>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</si>
  <si>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</si>
  <si>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</si>
  <si>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</si>
  <si>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</si>
  <si>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</si>
  <si>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</si>
  <si>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</si>
  <si>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</si>
  <si>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</si>
  <si>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</si>
  <si>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</si>
  <si>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</si>
  <si>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</si>
  <si>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</si>
  <si>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</si>
  <si>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</si>
  <si>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</si>
  <si>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</si>
  <si>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</si>
  <si>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</si>
  <si>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</si>
  <si>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</si>
  <si>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</si>
  <si>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</si>
  <si>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</si>
  <si>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</si>
  <si>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</si>
  <si>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</si>
  <si>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</si>
  <si>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</si>
  <si>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</si>
  <si>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</si>
  <si>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</si>
  <si>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</si>
  <si>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</si>
  <si>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</si>
  <si>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</si>
  <si>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</si>
  <si>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</si>
  <si>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</si>
  <si>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</si>
  <si>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</si>
  <si>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</si>
  <si>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</si>
  <si>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</si>
  <si>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</si>
  <si>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</si>
  <si>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</si>
  <si>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</si>
  <si>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</si>
  <si>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</si>
  <si>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</si>
  <si>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</si>
  <si>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</si>
  <si>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</si>
  <si>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</si>
  <si>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</si>
  <si>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</si>
  <si>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</si>
  <si>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</si>
  <si>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</si>
  <si>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</si>
  <si>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</si>
  <si>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</si>
  <si>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</si>
  <si>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</si>
  <si>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</si>
  <si>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</si>
  <si>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</si>
  <si>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</si>
  <si>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</si>
  <si>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</si>
  <si>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</si>
  <si>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</si>
  <si>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</si>
  <si>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</si>
  <si>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</si>
  <si>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</si>
  <si>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</si>
  <si>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</si>
  <si>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</si>
  <si>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</si>
  <si>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</si>
  <si>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</si>
  <si>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</si>
  <si>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</si>
  <si>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</si>
  <si>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</si>
  <si>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</si>
  <si>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</si>
  <si>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</si>
  <si>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</si>
  <si>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</si>
  <si>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</si>
  <si>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</si>
  <si>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</si>
  <si>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</si>
  <si>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</si>
  <si>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</si>
  <si>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</si>
  <si>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</si>
  <si>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</si>
  <si>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</si>
  <si>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</si>
  <si>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</si>
  <si>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</si>
  <si>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</si>
  <si>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</si>
  <si>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</si>
  <si>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</si>
  <si>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</si>
  <si>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</si>
  <si>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</si>
  <si>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</si>
  <si>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</si>
  <si>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</si>
  <si>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</si>
  <si>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</si>
  <si>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</si>
  <si>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</si>
  <si>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</si>
  <si>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</si>
  <si>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</si>
  <si>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</si>
  <si>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</si>
  <si>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</si>
  <si>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</si>
  <si>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</si>
  <si>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</si>
  <si>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</si>
  <si>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</si>
  <si>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</si>
  <si>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</si>
  <si>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</si>
  <si>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</si>
  <si>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</si>
  <si>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</si>
  <si>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</si>
  <si>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</si>
  <si>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</si>
  <si>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</si>
  <si>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</si>
  <si>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</si>
  <si>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</si>
  <si>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</si>
  <si>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</si>
  <si>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</si>
  <si>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</si>
  <si>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</si>
  <si>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</si>
  <si>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</si>
  <si>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</si>
  <si>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</si>
  <si>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</si>
  <si>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</si>
  <si>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</si>
  <si>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</si>
  <si>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</si>
  <si>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</si>
  <si>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</si>
  <si>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</si>
  <si>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</si>
  <si>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</si>
  <si>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</si>
  <si>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</si>
  <si>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</si>
  <si>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</si>
  <si>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</si>
  <si>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</si>
  <si>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</si>
  <si>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</si>
  <si>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</si>
  <si>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</si>
  <si>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</si>
  <si>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</si>
  <si>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</si>
  <si>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</si>
  <si>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</si>
  <si>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</si>
  <si>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</si>
  <si>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</si>
  <si>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</si>
  <si>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</si>
  <si>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</si>
  <si>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</si>
  <si>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</si>
  <si>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</si>
  <si>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</si>
  <si>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</si>
  <si>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</si>
  <si>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</si>
  <si>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</si>
  <si>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</si>
  <si>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</si>
  <si>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</si>
  <si>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</si>
  <si>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</si>
  <si>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</si>
  <si>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</si>
  <si>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</si>
  <si>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</si>
  <si>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</si>
  <si>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</si>
  <si>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</si>
  <si>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</si>
  <si>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</si>
  <si>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</si>
  <si>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</si>
  <si>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</si>
  <si>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</si>
  <si>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</si>
  <si>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</si>
  <si>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</si>
  <si>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</si>
  <si>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</si>
  <si>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</si>
  <si>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</si>
  <si>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</si>
  <si>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</si>
  <si>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</si>
  <si>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</si>
  <si>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</si>
  <si>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</si>
  <si>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</si>
  <si>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</si>
  <si>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</si>
  <si>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</si>
  <si>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</si>
  <si>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</si>
  <si>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</si>
  <si>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</si>
  <si>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</si>
  <si>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</si>
  <si>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</si>
  <si>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</si>
  <si>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</si>
  <si>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</si>
  <si>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</si>
  <si>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</si>
  <si>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</si>
  <si>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</si>
  <si>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</si>
  <si>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</si>
  <si>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</si>
  <si>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</si>
  <si>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</si>
  <si>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</si>
  <si>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</si>
  <si>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</si>
  <si>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</si>
  <si>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</si>
  <si>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</si>
  <si>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</si>
  <si>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</si>
  <si>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</si>
  <si>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</si>
  <si>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</si>
  <si>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</si>
  <si>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</si>
  <si>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</si>
  <si>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</si>
  <si>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</si>
  <si>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</si>
  <si>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</si>
  <si>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</si>
  <si>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</si>
  <si>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</si>
  <si>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</si>
  <si>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</si>
  <si>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</si>
  <si>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</si>
  <si>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</si>
  <si>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</si>
  <si>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</si>
  <si>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</si>
  <si>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</si>
  <si>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</si>
  <si>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</si>
  <si>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</si>
  <si>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</si>
  <si>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</si>
  <si>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</si>
  <si>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</si>
  <si>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</si>
  <si>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</si>
  <si>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</si>
  <si>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</si>
  <si>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</si>
  <si>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</si>
  <si>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</si>
  <si>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</si>
  <si>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</si>
  <si>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</si>
  <si>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</si>
  <si>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</si>
  <si>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</si>
  <si>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</si>
  <si>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</si>
  <si>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</si>
  <si>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</si>
  <si>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</si>
  <si>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</si>
  <si>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</si>
  <si>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</si>
  <si>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</si>
  <si>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</si>
  <si>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</si>
  <si>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</si>
  <si>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</si>
  <si>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</si>
  <si>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</si>
  <si>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</si>
  <si>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</si>
  <si>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</si>
  <si>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</si>
  <si>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</si>
  <si>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</si>
  <si>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</si>
  <si>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</si>
  <si>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</si>
  <si>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</si>
  <si>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</si>
  <si>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</si>
  <si>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</si>
  <si>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</si>
  <si>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</si>
  <si>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</si>
  <si>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</si>
  <si>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</si>
  <si>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</si>
  <si>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</si>
  <si>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</si>
  <si>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</si>
  <si>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</si>
  <si>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</si>
  <si>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</si>
  <si>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</si>
  <si>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</si>
  <si>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</si>
  <si>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</si>
  <si>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</si>
  <si>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</si>
  <si>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</si>
  <si>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</si>
  <si>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</si>
  <si>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</si>
  <si>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</si>
  <si>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</si>
  <si>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</si>
  <si>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</si>
  <si>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</si>
  <si>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</si>
  <si>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</si>
  <si>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</si>
  <si>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</si>
  <si>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</si>
  <si>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</si>
  <si>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</si>
  <si>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</si>
  <si>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</si>
  <si>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</si>
  <si>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</si>
  <si>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</si>
  <si>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</si>
  <si>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</si>
  <si>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</si>
  <si>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</si>
  <si>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</si>
  <si>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</si>
  <si>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</si>
  <si>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</si>
  <si>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</si>
  <si>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</si>
  <si>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</si>
  <si>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</si>
  <si>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</si>
  <si>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</si>
  <si>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</si>
  <si>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</si>
  <si>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</si>
  <si>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</si>
  <si>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</si>
  <si>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</si>
  <si>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</si>
  <si>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</si>
  <si>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</si>
  <si>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</si>
  <si>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</si>
  <si>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</si>
  <si>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</si>
  <si>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</si>
  <si>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</si>
  <si>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</si>
  <si>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</si>
  <si>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</si>
  <si>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</si>
  <si>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</si>
  <si>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</si>
  <si>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</si>
  <si>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</si>
  <si>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</si>
  <si>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</si>
  <si>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</si>
  <si>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</si>
  <si>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</si>
  <si>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</si>
  <si>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</si>
  <si>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</si>
  <si>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</si>
  <si>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</si>
  <si>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</si>
  <si>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</si>
  <si>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</si>
  <si>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</si>
  <si>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</si>
  <si>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</si>
  <si>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</si>
  <si>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</si>
  <si>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</si>
  <si>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</si>
  <si>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</si>
  <si>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</si>
  <si>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</si>
  <si>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</si>
  <si>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</si>
  <si>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</si>
  <si>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</si>
  <si>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</si>
  <si>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</si>
  <si>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</si>
  <si>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</si>
  <si>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</si>
  <si>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</si>
  <si>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</si>
  <si>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</si>
  <si>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</si>
  <si>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</si>
  <si>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</si>
  <si>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</si>
  <si>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</si>
  <si>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</si>
  <si>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</si>
  <si>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</si>
  <si>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</si>
  <si>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</si>
  <si>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</si>
  <si>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</si>
  <si>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</si>
  <si>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</si>
  <si>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</si>
  <si>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</si>
  <si>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</si>
  <si>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</si>
  <si>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</si>
  <si>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</si>
  <si>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</si>
  <si>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</si>
  <si>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</si>
  <si>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</si>
  <si>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</si>
  <si>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</si>
  <si>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</si>
  <si>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</si>
  <si>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</si>
  <si>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</si>
  <si>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</si>
  <si>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</si>
  <si>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</si>
  <si>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</si>
  <si>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</si>
  <si>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</si>
  <si>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</si>
  <si>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</si>
  <si>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</si>
  <si>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</si>
  <si>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</si>
  <si>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</si>
  <si>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</si>
  <si>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</si>
  <si>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</si>
  <si>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</si>
  <si>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</si>
  <si>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</si>
  <si>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</si>
  <si>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</si>
  <si>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</si>
  <si>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</si>
  <si>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</si>
  <si>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</si>
  <si>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</si>
  <si>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</si>
  <si>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</si>
  <si>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</si>
  <si>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</si>
  <si>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</si>
  <si>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</si>
  <si>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</si>
  <si>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</si>
  <si>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</si>
  <si>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</si>
  <si>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</si>
  <si>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</si>
  <si>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</si>
  <si>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</si>
  <si>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</si>
  <si>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</si>
  <si>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</si>
  <si>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</si>
  <si>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</si>
  <si>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</si>
  <si>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</si>
  <si>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</si>
  <si>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</si>
  <si>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</si>
  <si>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</si>
  <si>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</si>
  <si>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</si>
  <si>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</si>
  <si>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</si>
  <si>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</si>
  <si>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</si>
  <si>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</si>
  <si>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</si>
  <si>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</si>
  <si>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</si>
  <si>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</si>
  <si>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</si>
  <si>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</si>
  <si>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</si>
  <si>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</si>
  <si>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</si>
  <si>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</si>
  <si>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</si>
  <si>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</si>
  <si>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</si>
  <si>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</si>
  <si>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</si>
  <si>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</si>
  <si>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</si>
  <si>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</si>
  <si>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</si>
  <si>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</si>
  <si>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</si>
  <si>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</si>
  <si>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</si>
  <si>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</si>
  <si>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</si>
  <si>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</si>
  <si>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</si>
  <si>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</si>
  <si>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</si>
  <si>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</si>
  <si>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</si>
  <si>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</si>
  <si>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</si>
  <si>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</si>
  <si>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</si>
  <si>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</si>
  <si>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</si>
  <si>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</si>
  <si>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</si>
  <si>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</si>
  <si>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</si>
  <si>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</si>
  <si>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</si>
  <si>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</si>
  <si>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</si>
  <si>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</si>
  <si>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</si>
  <si>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</si>
  <si>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</si>
  <si>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</si>
  <si>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</si>
  <si>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</si>
  <si>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</si>
  <si>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</si>
  <si>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</si>
  <si>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</si>
  <si>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</si>
  <si>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</si>
  <si>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</si>
  <si>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</si>
  <si>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</si>
  <si>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</si>
  <si>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</si>
  <si>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</si>
  <si>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</si>
  <si>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</si>
  <si>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</si>
  <si>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</si>
  <si>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</si>
  <si>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</si>
  <si>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</si>
  <si>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</si>
  <si>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</si>
  <si>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</si>
  <si>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</si>
  <si>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</si>
  <si>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</si>
  <si>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</si>
  <si>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</si>
  <si>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</si>
  <si>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</si>
  <si>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</si>
  <si>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</si>
  <si>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</si>
  <si>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</si>
  <si>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</si>
  <si>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</si>
  <si>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</si>
  <si>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</si>
  <si>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</si>
  <si>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</si>
  <si>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</si>
  <si>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</si>
  <si>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</si>
  <si>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</si>
  <si>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</si>
  <si>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</si>
  <si>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</si>
  <si>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</si>
  <si>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</si>
  <si>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</si>
  <si>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</si>
  <si>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</si>
  <si>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</si>
  <si>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</si>
  <si>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</si>
  <si>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</si>
  <si>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</si>
  <si>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</si>
  <si>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</si>
  <si>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</si>
  <si>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</si>
  <si>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</si>
  <si>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</si>
  <si>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</si>
  <si>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</si>
  <si>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</si>
  <si>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</si>
  <si>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</si>
  <si>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</si>
  <si>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</si>
  <si>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</si>
  <si>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</si>
  <si>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</si>
  <si>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</si>
  <si>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</si>
  <si>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</si>
  <si>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</si>
  <si>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</si>
  <si>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</si>
  <si>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</si>
  <si>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</si>
  <si>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</si>
  <si>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</si>
  <si>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</si>
  <si>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</si>
  <si>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</si>
  <si>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</si>
  <si>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</si>
  <si>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</si>
  <si>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</si>
  <si>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</si>
  <si>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</si>
  <si>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</si>
  <si>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</si>
  <si>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</si>
  <si>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</si>
  <si>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</si>
  <si>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</si>
  <si>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</si>
  <si>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</si>
  <si>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</si>
  <si>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</si>
  <si>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</si>
  <si>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</si>
  <si>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</si>
  <si>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</si>
  <si>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</si>
  <si>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</si>
  <si>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</si>
  <si>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</si>
  <si>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</si>
  <si>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</si>
  <si>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</si>
  <si>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</si>
  <si>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</si>
  <si>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</si>
  <si>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</si>
  <si>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</si>
  <si>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</si>
  <si>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</si>
  <si>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</si>
  <si>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</si>
  <si>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</si>
  <si>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</si>
  <si>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</si>
  <si>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</si>
  <si>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</si>
  <si>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</si>
  <si>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</si>
  <si>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</si>
  <si>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</si>
  <si>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</si>
  <si>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</si>
  <si>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</si>
  <si>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</si>
  <si>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</si>
  <si>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</si>
  <si>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</si>
  <si>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</si>
  <si>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</si>
  <si>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</si>
  <si>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</si>
  <si>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</si>
  <si>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</si>
  <si>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</si>
  <si>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</si>
  <si>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</si>
  <si>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</si>
  <si>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</si>
  <si>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</si>
  <si>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</si>
  <si>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</si>
  <si>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</si>
  <si>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</si>
  <si>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</si>
  <si>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</si>
  <si>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</si>
  <si>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</si>
  <si>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</si>
  <si>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</si>
  <si>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</si>
  <si>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</si>
  <si>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</si>
  <si>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</si>
  <si>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</si>
  <si>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</si>
  <si>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</si>
  <si>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</si>
  <si>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</si>
  <si>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</si>
  <si>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</si>
  <si>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</si>
  <si>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</si>
  <si>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</si>
  <si>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</si>
  <si>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</si>
  <si>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</si>
  <si>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</si>
  <si>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</si>
  <si>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</si>
  <si>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</si>
  <si>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</si>
  <si>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</si>
  <si>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</si>
  <si>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</si>
  <si>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</si>
  <si>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</si>
  <si>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</si>
  <si>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</si>
  <si>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</si>
  <si>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</si>
  <si>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</si>
  <si>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</si>
  <si>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</si>
  <si>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</si>
  <si>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</si>
  <si>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</si>
  <si>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</si>
  <si>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</si>
  <si>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</si>
  <si>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</si>
  <si>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</si>
  <si>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</si>
  <si>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</si>
  <si>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</si>
  <si>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</si>
  <si>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</si>
  <si>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</si>
  <si>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</si>
  <si>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</si>
  <si>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</si>
  <si>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</si>
  <si>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</si>
  <si>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</si>
  <si>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</si>
  <si>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</si>
  <si>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</si>
  <si>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</si>
  <si>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</si>
  <si>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</si>
  <si>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</si>
  <si>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</si>
  <si>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</si>
  <si>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</si>
  <si>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</si>
  <si>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</si>
  <si>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</si>
  <si>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</si>
  <si>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</si>
  <si>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</si>
  <si>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</si>
  <si>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</si>
  <si>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</si>
  <si>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</si>
  <si>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</si>
  <si>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</si>
  <si>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</si>
  <si>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</si>
  <si>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</si>
  <si>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</si>
  <si>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</si>
  <si>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</si>
  <si>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</si>
  <si>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</si>
  <si>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</si>
  <si>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</si>
  <si>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</si>
  <si>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</si>
  <si>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</si>
  <si>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</si>
  <si>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</si>
  <si>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</si>
  <si>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</si>
  <si>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</si>
  <si>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</si>
  <si>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</si>
  <si>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</si>
  <si>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</si>
  <si>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</si>
  <si>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</si>
  <si>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</si>
  <si>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</si>
  <si>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</si>
  <si>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</si>
  <si>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</si>
  <si>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</si>
  <si>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</si>
  <si>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</si>
  <si>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</si>
  <si>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</si>
  <si>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</si>
  <si>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</si>
  <si>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</si>
  <si>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</si>
  <si>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</si>
  <si>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</si>
  <si>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</si>
  <si>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</si>
  <si>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</si>
  <si>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</si>
  <si>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</si>
  <si>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</si>
  <si>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</si>
  <si>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</si>
  <si>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</si>
  <si>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</si>
  <si>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</si>
  <si>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</si>
  <si>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</si>
  <si>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</si>
  <si>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</si>
  <si>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</si>
  <si>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</si>
  <si>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</si>
  <si>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</si>
  <si>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</si>
  <si>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</si>
  <si>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</si>
  <si>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</si>
  <si>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</si>
  <si>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</si>
  <si>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</si>
  <si>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</si>
  <si>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</si>
  <si>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</si>
  <si>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</si>
  <si>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</si>
  <si>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</si>
  <si>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</si>
  <si>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</si>
  <si>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</si>
  <si>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</si>
  <si>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</si>
  <si>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</si>
  <si>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</si>
  <si>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</si>
  <si>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</si>
  <si>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</si>
  <si>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</si>
  <si>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</si>
  <si>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</si>
  <si>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</si>
  <si>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</si>
  <si>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</si>
  <si>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</si>
  <si>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</si>
  <si>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</si>
  <si>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</si>
  <si>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</si>
  <si>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</si>
  <si>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</si>
  <si>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</si>
  <si>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</si>
  <si>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</si>
  <si>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</si>
  <si>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</si>
  <si>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</si>
  <si>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</si>
  <si>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</si>
  <si>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</si>
  <si>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</si>
  <si>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</si>
  <si>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</si>
  <si>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</si>
  <si>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</si>
  <si>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</si>
  <si>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</si>
  <si>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</si>
  <si>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</si>
  <si>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</si>
  <si>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</si>
  <si>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</si>
  <si>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</si>
  <si>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</si>
  <si>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</si>
  <si>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</si>
  <si>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</si>
  <si>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</si>
  <si>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</si>
  <si>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</si>
  <si>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</si>
  <si>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</si>
  <si>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</si>
  <si>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</si>
  <si>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</si>
  <si>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</si>
  <si>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</si>
  <si>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</si>
  <si>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</si>
  <si>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</si>
  <si>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</si>
  <si>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</si>
  <si>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</si>
  <si>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</si>
  <si>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</si>
  <si>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</si>
  <si>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</si>
  <si>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</si>
  <si>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</si>
  <si>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</si>
  <si>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</si>
  <si>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</si>
  <si>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</si>
  <si>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</si>
  <si>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</si>
  <si>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</si>
  <si>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</si>
  <si>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</si>
  <si>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</si>
  <si>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</si>
  <si>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</si>
  <si>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</si>
  <si>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</si>
  <si>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</si>
  <si>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</si>
  <si>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</si>
  <si>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</si>
  <si>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</si>
  <si>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</si>
  <si>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</si>
  <si>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</si>
  <si>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</si>
  <si>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</si>
  <si>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</si>
  <si>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</si>
  <si>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</si>
  <si>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</si>
  <si>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</si>
  <si>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</si>
  <si>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</si>
  <si>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</si>
  <si>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</si>
  <si>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</si>
  <si>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</si>
  <si>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</si>
  <si>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</si>
  <si>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</si>
  <si>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</si>
  <si>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</si>
  <si>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</si>
  <si>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</si>
  <si>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</si>
  <si>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</si>
  <si>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</si>
  <si>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</si>
  <si>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</si>
  <si>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</si>
  <si>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</si>
  <si>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</si>
  <si>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</si>
  <si>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</si>
  <si>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</si>
  <si>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</si>
  <si>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</si>
  <si>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</si>
  <si>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</si>
  <si>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</si>
  <si>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</si>
  <si>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</si>
  <si>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</si>
  <si>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</si>
  <si>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</si>
  <si>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</si>
  <si>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</si>
  <si>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</si>
  <si>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</si>
  <si>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</si>
  <si>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</si>
  <si>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</si>
  <si>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</si>
  <si>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</si>
  <si>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</si>
  <si>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</si>
  <si>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</si>
  <si>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</si>
  <si>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</si>
  <si>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</si>
  <si>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</si>
  <si>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</si>
  <si>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</si>
  <si>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</si>
  <si>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</si>
  <si>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</si>
  <si>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</si>
  <si>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</si>
  <si>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</si>
  <si>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</si>
  <si>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</si>
  <si>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</si>
  <si>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</si>
  <si>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</si>
  <si>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</si>
  <si>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</si>
  <si>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</si>
  <si>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</si>
  <si>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</si>
  <si>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</si>
  <si>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</si>
  <si>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</si>
  <si>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</si>
  <si>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</si>
  <si>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</si>
  <si>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</si>
  <si>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</si>
  <si>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</si>
  <si>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</si>
  <si>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</si>
  <si>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</si>
  <si>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</si>
  <si>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</si>
  <si>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</si>
  <si>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</si>
  <si>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</si>
  <si>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</si>
  <si>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</si>
  <si>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</si>
  <si>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</si>
  <si>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</si>
  <si>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</si>
  <si>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</si>
  <si>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</si>
  <si>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</si>
  <si>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</si>
  <si>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</si>
  <si>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</si>
  <si>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</si>
  <si>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</si>
  <si>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</si>
  <si>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</si>
  <si>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</si>
  <si>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</si>
  <si>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</si>
  <si>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</si>
  <si>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</si>
  <si>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</si>
  <si>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</si>
  <si>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</si>
  <si>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</si>
  <si>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</si>
  <si>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</si>
  <si>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</si>
  <si>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</si>
  <si>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</si>
  <si>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</si>
  <si>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</si>
  <si>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</si>
  <si>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</si>
  <si>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</si>
  <si>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</si>
  <si>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</si>
  <si>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</si>
  <si>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</si>
  <si>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</si>
  <si>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</si>
  <si>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</si>
  <si>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</si>
  <si>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</si>
  <si>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</si>
  <si>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</si>
  <si>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</si>
  <si>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</si>
  <si>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</si>
  <si>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</si>
  <si>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</si>
  <si>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</si>
  <si>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</si>
  <si>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</si>
  <si>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</si>
  <si>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</si>
  <si>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</si>
  <si>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</si>
  <si>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</si>
  <si>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</si>
  <si>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</si>
  <si>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</si>
  <si>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</si>
  <si>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</si>
  <si>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</si>
  <si>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</si>
  <si>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</si>
  <si>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</si>
  <si>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</si>
  <si>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</si>
  <si>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</si>
  <si>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</si>
  <si>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</si>
  <si>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</si>
  <si>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</si>
  <si>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</si>
  <si>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</si>
  <si>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</si>
  <si>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</si>
  <si>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</si>
  <si>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</si>
  <si>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</si>
  <si>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</si>
  <si>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</si>
  <si>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</si>
  <si>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</si>
  <si>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</si>
  <si>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</si>
  <si>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</si>
  <si>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</si>
  <si>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</si>
  <si>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</si>
  <si>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</si>
  <si>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</si>
  <si>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</si>
  <si>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</si>
  <si>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</si>
  <si>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</si>
  <si>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</si>
  <si>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</si>
  <si>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</si>
  <si>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</si>
  <si>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</si>
  <si>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</si>
  <si>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</si>
  <si>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</si>
  <si>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</si>
  <si>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</si>
  <si>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</si>
  <si>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</si>
  <si>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</si>
  <si>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</si>
  <si>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</si>
  <si>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</si>
  <si>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</si>
  <si>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</si>
  <si>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</si>
  <si>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</si>
  <si>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</si>
  <si>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</si>
  <si>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</si>
  <si>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</si>
  <si>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</si>
  <si>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</si>
  <si>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</si>
  <si>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</si>
  <si>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</si>
  <si>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</si>
  <si>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</si>
  <si>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</si>
  <si>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</si>
  <si>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</si>
  <si>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</si>
  <si>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</si>
  <si>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</si>
  <si>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</si>
  <si>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</si>
  <si>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</si>
  <si>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</si>
  <si>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</si>
  <si>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</si>
  <si>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</si>
  <si>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</si>
  <si>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</si>
  <si>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</si>
  <si>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</si>
  <si>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</si>
  <si>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</si>
  <si>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</si>
  <si>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</si>
  <si>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</si>
  <si>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</si>
  <si>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</si>
  <si>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</si>
  <si>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</si>
  <si>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</si>
  <si>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</si>
  <si>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</si>
  <si>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</si>
  <si>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</si>
  <si>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</si>
  <si>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</si>
  <si>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</si>
  <si>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</si>
  <si>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</si>
  <si>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</si>
  <si>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</si>
  <si>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</si>
  <si>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</si>
  <si>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</si>
  <si>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</si>
  <si>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</si>
  <si>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</si>
  <si>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</si>
  <si>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</si>
  <si>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</si>
  <si>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</si>
  <si>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</si>
  <si>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</si>
  <si>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</si>
  <si>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</si>
  <si>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</si>
  <si>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</si>
  <si>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</si>
  <si>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</si>
  <si>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</si>
  <si>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</si>
  <si>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</si>
  <si>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</si>
  <si>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</si>
  <si>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</si>
  <si>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</si>
  <si>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</si>
  <si>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</si>
  <si>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</si>
  <si>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</si>
  <si>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</si>
  <si>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</si>
  <si>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</si>
  <si>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</si>
  <si>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</si>
  <si>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</si>
  <si>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</si>
  <si>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</si>
  <si>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</si>
  <si>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</si>
  <si>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</si>
  <si>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</si>
  <si>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</si>
  <si>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</si>
  <si>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</si>
  <si>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</si>
  <si>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</si>
  <si>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</si>
  <si>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</si>
  <si>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</si>
  <si>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</si>
  <si>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</si>
  <si>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</si>
  <si>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</si>
  <si>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</si>
  <si>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</si>
  <si>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</si>
  <si>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</si>
  <si>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</si>
  <si>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</si>
  <si>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</si>
  <si>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</si>
  <si>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</si>
  <si>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</si>
  <si>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</si>
  <si>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</si>
  <si>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</si>
  <si>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</si>
  <si>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</si>
  <si>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</si>
  <si>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</si>
  <si>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</si>
  <si>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</si>
  <si>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</si>
  <si>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</si>
  <si>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</si>
  <si>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</si>
  <si>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</si>
  <si>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</si>
  <si>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</si>
  <si>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</si>
  <si>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</si>
  <si>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</si>
  <si>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</si>
  <si>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</si>
  <si>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</si>
  <si>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</si>
  <si>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</si>
  <si>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</si>
  <si>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</si>
  <si>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</si>
  <si>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</si>
  <si>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</si>
  <si>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</si>
  <si>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</si>
  <si>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</si>
  <si>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</si>
  <si>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</si>
  <si>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</si>
  <si>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</si>
  <si>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</si>
  <si>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</si>
  <si>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</si>
  <si>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</si>
  <si>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</si>
  <si>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</si>
  <si>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</si>
  <si>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</si>
  <si>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</si>
  <si>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</si>
  <si>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</si>
  <si>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</si>
  <si>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</si>
  <si>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</si>
  <si>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</si>
  <si>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</si>
  <si>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</si>
  <si>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</si>
  <si>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</si>
  <si>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</si>
  <si>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</si>
  <si>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</si>
  <si>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</si>
  <si>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</si>
  <si>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</si>
  <si>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</si>
  <si>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</si>
  <si>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</si>
  <si>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</si>
  <si>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</si>
  <si>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</si>
  <si>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</si>
  <si>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</si>
  <si>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</si>
  <si>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</si>
  <si>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</si>
  <si>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</si>
  <si>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</si>
  <si>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</si>
  <si>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</si>
  <si>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</si>
  <si>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</si>
  <si>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</si>
  <si>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</si>
  <si>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</si>
  <si>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</si>
  <si>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</si>
  <si>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</si>
  <si>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</si>
  <si>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</si>
  <si>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</si>
  <si>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</si>
  <si>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</si>
  <si>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</si>
  <si>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</si>
  <si>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</si>
  <si>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</si>
  <si>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</si>
  <si>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</si>
  <si>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</si>
  <si>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</si>
  <si>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</si>
  <si>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</si>
  <si>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</si>
  <si>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</si>
  <si>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</si>
  <si>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</si>
  <si>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</si>
  <si>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</si>
  <si>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</si>
  <si>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</si>
  <si>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</si>
  <si>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</si>
  <si>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</si>
  <si>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</si>
  <si>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</si>
  <si>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</si>
  <si>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</si>
  <si>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</si>
  <si>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</si>
  <si>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</si>
  <si>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</si>
  <si>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</si>
  <si>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</si>
  <si>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</si>
  <si>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</si>
  <si>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</si>
  <si>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</si>
  <si>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</si>
  <si>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</si>
  <si>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</si>
  <si>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</si>
  <si>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</si>
  <si>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</si>
  <si>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</si>
  <si>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</si>
  <si>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</si>
  <si>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</si>
  <si>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</si>
  <si>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</si>
  <si>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</si>
  <si>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</si>
  <si>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</si>
  <si>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</si>
  <si>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</si>
  <si>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</si>
  <si>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</si>
  <si>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</si>
  <si>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</si>
  <si>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</si>
  <si>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</si>
  <si>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</si>
  <si>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</si>
  <si>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</si>
  <si>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</si>
  <si>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</si>
  <si>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</si>
  <si>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</si>
  <si>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</si>
  <si>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</si>
  <si>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</si>
  <si>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</si>
  <si>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</si>
  <si>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</si>
  <si>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</si>
  <si>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</si>
  <si>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</si>
  <si>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</si>
  <si>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</si>
  <si>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</si>
  <si>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</si>
  <si>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</si>
  <si>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</si>
  <si>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</si>
  <si>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</si>
  <si>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</si>
  <si>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</si>
  <si>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</si>
  <si>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</si>
  <si>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</si>
  <si>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</si>
  <si>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</si>
  <si>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</si>
  <si>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</si>
  <si>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</si>
  <si>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</si>
  <si>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</si>
  <si>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</si>
  <si>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</si>
  <si>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</si>
  <si>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</si>
  <si>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</si>
  <si>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</si>
  <si>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</si>
  <si>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</si>
  <si>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</si>
  <si>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</si>
  <si>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</si>
  <si>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</si>
  <si>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</si>
  <si>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</si>
  <si>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</si>
  <si>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</si>
  <si>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</si>
  <si>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</si>
  <si>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</si>
  <si>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</si>
  <si>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</si>
  <si>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</si>
  <si>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</si>
  <si>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</si>
  <si>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</si>
  <si>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</si>
  <si>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</si>
  <si>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</si>
  <si>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</si>
  <si>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</si>
  <si>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</si>
  <si>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</si>
  <si>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</si>
  <si>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</si>
  <si>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</si>
  <si>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</si>
  <si>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</si>
  <si>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</si>
  <si>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</si>
  <si>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</si>
  <si>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</si>
  <si>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</si>
  <si>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</si>
  <si>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</si>
  <si>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</si>
  <si>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</si>
  <si>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</si>
  <si>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</si>
  <si>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</si>
  <si>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</si>
  <si>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</si>
  <si>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</si>
  <si>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</si>
  <si>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</si>
  <si>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</si>
  <si>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</si>
  <si>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</si>
  <si>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</si>
  <si>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</si>
  <si>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</si>
  <si>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</si>
  <si>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</si>
  <si>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</si>
  <si>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</si>
  <si>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</si>
  <si>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</si>
  <si>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</si>
  <si>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</si>
  <si>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</si>
  <si>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</si>
  <si>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</si>
  <si>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</si>
  <si>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</si>
  <si>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</si>
  <si>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</si>
  <si>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</si>
  <si>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</si>
  <si>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</si>
  <si>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</si>
  <si>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</si>
  <si>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</si>
  <si>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</si>
  <si>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</si>
  <si>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</si>
  <si>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</si>
  <si>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</si>
  <si>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</si>
  <si>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</si>
  <si>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</si>
  <si>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</si>
  <si>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</si>
  <si>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</si>
  <si>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</si>
  <si>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</si>
  <si>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</si>
  <si>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</si>
  <si>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</si>
  <si>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</si>
  <si>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</si>
  <si>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</si>
  <si>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</si>
  <si>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</si>
  <si>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</si>
  <si>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</si>
  <si>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</si>
  <si>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</si>
  <si>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</si>
  <si>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</si>
  <si>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</si>
  <si>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</si>
  <si>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</si>
  <si>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</si>
  <si>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</si>
  <si>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</si>
  <si>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</si>
  <si>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</si>
  <si>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</si>
  <si>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</si>
  <si>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</si>
  <si>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</si>
  <si>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</si>
  <si>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</si>
  <si>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</si>
  <si>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</si>
  <si>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</si>
  <si>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</si>
  <si>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</si>
  <si>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</si>
  <si>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</si>
  <si>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</si>
  <si>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</si>
  <si>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</si>
  <si>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</si>
  <si>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</si>
  <si>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</si>
  <si>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</si>
  <si>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</si>
  <si>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</si>
  <si>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</si>
  <si>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</si>
  <si>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</si>
  <si>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</si>
  <si>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</si>
  <si>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</si>
  <si>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</si>
  <si>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</si>
  <si>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</si>
  <si>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</si>
  <si>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</si>
  <si>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</si>
  <si>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</si>
  <si>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</si>
  <si>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</si>
  <si>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</si>
  <si>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</si>
  <si>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</si>
  <si>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</si>
  <si>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</si>
  <si>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</si>
  <si>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</si>
  <si>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</si>
  <si>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</si>
  <si>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</si>
  <si>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</si>
  <si>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</si>
  <si>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</si>
  <si>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</si>
  <si>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</si>
  <si>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</si>
  <si>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</si>
  <si>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</si>
  <si>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</si>
  <si>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</si>
  <si>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</si>
  <si>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</si>
  <si>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</si>
  <si>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</si>
  <si>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</si>
  <si>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</si>
  <si>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</si>
  <si>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</si>
  <si>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</si>
  <si>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</si>
  <si>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</si>
  <si>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</si>
  <si>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</si>
  <si>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</si>
  <si>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</si>
  <si>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</si>
  <si>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</si>
  <si>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</si>
  <si>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</si>
  <si>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</si>
  <si>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</si>
  <si>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</si>
  <si>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</si>
  <si>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</si>
  <si>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</si>
  <si>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</si>
  <si>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</si>
  <si>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</si>
  <si>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</si>
  <si>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</si>
  <si>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</si>
  <si>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</si>
  <si>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</si>
  <si>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</si>
  <si>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</si>
  <si>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</si>
  <si>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</si>
  <si>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</si>
  <si>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</si>
  <si>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</si>
  <si>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</si>
  <si>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</si>
  <si>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</si>
  <si>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</si>
  <si>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</si>
  <si>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</si>
  <si>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</si>
  <si>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</si>
  <si>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</si>
  <si>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</si>
  <si>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</si>
  <si>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</si>
  <si>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</si>
  <si>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</si>
  <si>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</si>
  <si>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</si>
  <si>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</si>
  <si>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</si>
  <si>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</si>
  <si>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</si>
  <si>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</si>
  <si>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</si>
  <si>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</si>
  <si>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</si>
  <si>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</si>
  <si>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</si>
  <si>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</si>
  <si>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</si>
  <si>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</si>
  <si>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</si>
  <si>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</si>
  <si>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</si>
  <si>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</si>
  <si>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</si>
  <si>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</si>
  <si>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</si>
  <si>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</si>
  <si>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</si>
  <si>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</si>
  <si>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</si>
  <si>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</si>
  <si>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</si>
  <si>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</si>
  <si>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</si>
  <si>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</si>
  <si>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</si>
  <si>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</si>
  <si>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</si>
  <si>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</si>
  <si>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</si>
  <si>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</si>
  <si>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</si>
  <si>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</si>
  <si>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</si>
  <si>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</si>
  <si>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</si>
  <si>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</si>
  <si>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</si>
  <si>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</si>
  <si>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</si>
  <si>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</si>
  <si>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</si>
  <si>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</si>
  <si>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</si>
  <si>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</si>
  <si>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</si>
  <si>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</si>
  <si>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</si>
  <si>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</si>
  <si>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</si>
  <si>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</si>
  <si>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</si>
  <si>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</si>
  <si>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</si>
  <si>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</si>
  <si>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</si>
  <si>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</si>
  <si>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</si>
  <si>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</si>
  <si>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</si>
  <si>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</si>
  <si>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</si>
  <si>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</si>
  <si>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</si>
  <si>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</si>
  <si>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</si>
  <si>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</si>
  <si>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</si>
  <si>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</si>
  <si>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</si>
  <si>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</si>
  <si>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</si>
  <si>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</si>
  <si>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</si>
  <si>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</si>
  <si>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</si>
  <si>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</si>
  <si>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</si>
  <si>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</si>
  <si>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</si>
  <si>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</si>
  <si>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</si>
  <si>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</si>
  <si>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</si>
  <si>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</si>
  <si>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</si>
  <si>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</si>
  <si>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</si>
  <si>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</si>
  <si>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</si>
  <si>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</si>
  <si>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</si>
  <si>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</si>
  <si>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</si>
  <si>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</si>
  <si>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</si>
  <si>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</si>
  <si>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</si>
  <si>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</si>
  <si>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</si>
  <si>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</si>
  <si>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</si>
  <si>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</si>
  <si>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</si>
  <si>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</si>
  <si>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</si>
  <si>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</si>
  <si>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</si>
  <si>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</si>
  <si>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</si>
  <si>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</si>
  <si>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</si>
  <si>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</si>
  <si>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</si>
  <si>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</si>
  <si>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</si>
  <si>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</si>
  <si>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</si>
  <si>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</si>
  <si>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</si>
  <si>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</si>
  <si>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</si>
  <si>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</si>
  <si>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</si>
  <si>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</si>
  <si>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</si>
  <si>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</si>
  <si>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</si>
  <si>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</si>
  <si>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</si>
  <si>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</si>
  <si>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</si>
  <si>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</si>
  <si>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</si>
  <si>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</si>
  <si>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</si>
  <si>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</si>
  <si>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</si>
  <si>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</si>
  <si>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</si>
  <si>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</si>
  <si>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</si>
  <si>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</si>
  <si>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</si>
  <si>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</si>
  <si>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</si>
  <si>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</si>
  <si>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</si>
  <si>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</si>
  <si>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</si>
  <si>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</si>
  <si>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</si>
  <si>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</si>
  <si>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</si>
  <si>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</si>
  <si>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</si>
  <si>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</si>
  <si>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</si>
  <si>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</si>
  <si>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</si>
  <si>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</si>
  <si>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</si>
  <si>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</si>
  <si>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</si>
  <si>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</si>
  <si>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</si>
  <si>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</si>
  <si>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</si>
  <si>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</si>
  <si>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</si>
  <si>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</si>
  <si>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</si>
  <si>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</si>
  <si>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</si>
  <si>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</si>
  <si>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</si>
  <si>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</si>
  <si>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</si>
  <si>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</si>
  <si>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</si>
  <si>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</si>
  <si>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</si>
  <si>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</si>
  <si>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</si>
  <si>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</si>
  <si>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</si>
  <si>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</si>
  <si>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</si>
  <si>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</si>
  <si>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</si>
  <si>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</si>
  <si>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</si>
  <si>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</si>
  <si>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</si>
  <si>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</si>
  <si>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</si>
  <si>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</si>
  <si>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</si>
  <si>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</si>
  <si>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</si>
  <si>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</si>
  <si>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</si>
  <si>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</si>
  <si>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</si>
  <si>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</si>
  <si>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</si>
  <si>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</si>
  <si>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</si>
  <si>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</si>
  <si>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</si>
  <si>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</si>
  <si>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</si>
  <si>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</si>
  <si>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</si>
  <si>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</si>
  <si>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</si>
  <si>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</si>
  <si>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</si>
  <si>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</si>
  <si>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</si>
  <si>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</si>
  <si>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</si>
  <si>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</si>
  <si>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</si>
  <si>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</si>
  <si>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</si>
  <si>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</si>
  <si>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</si>
  <si>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</si>
  <si>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</si>
  <si>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</si>
  <si>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</si>
  <si>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</si>
  <si>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</si>
  <si>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</si>
  <si>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</si>
  <si>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</si>
  <si>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</si>
  <si>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</si>
  <si>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</si>
  <si>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</si>
  <si>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</si>
  <si>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</si>
  <si>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</si>
  <si>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</si>
  <si>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</si>
  <si>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</si>
  <si>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</si>
  <si>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</si>
  <si>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</si>
  <si>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</si>
  <si>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</si>
  <si>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</si>
  <si>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</si>
  <si>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</si>
  <si>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</si>
  <si>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</si>
  <si>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</si>
  <si>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</si>
  <si>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</si>
  <si>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</si>
  <si>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</si>
  <si>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</si>
  <si>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</si>
  <si>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</si>
  <si>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</si>
  <si>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</si>
  <si>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</si>
  <si>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</si>
  <si>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</si>
  <si>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</si>
  <si>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</si>
  <si>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</si>
  <si>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</si>
  <si>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</si>
  <si>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</si>
  <si>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</si>
  <si>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</si>
  <si>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</si>
  <si>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</si>
  <si>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</si>
  <si>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</si>
  <si>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</si>
  <si>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</si>
  <si>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</si>
  <si>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</si>
  <si>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</si>
  <si>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</si>
  <si>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</si>
  <si>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</si>
  <si>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</si>
  <si>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</si>
  <si>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</si>
  <si>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</si>
  <si>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</si>
  <si>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</si>
  <si>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</si>
  <si>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</si>
  <si>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</si>
  <si>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</si>
  <si>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</si>
  <si>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</si>
  <si>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</si>
  <si>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</si>
  <si>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</si>
  <si>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</si>
  <si>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</si>
  <si>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</si>
  <si>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</si>
  <si>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</si>
  <si>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</si>
  <si>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</si>
  <si>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</si>
  <si>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</si>
  <si>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</si>
  <si>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</si>
  <si>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</si>
  <si>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</si>
  <si>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</si>
  <si>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</si>
  <si>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</si>
  <si>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</si>
  <si>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</si>
  <si>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</si>
  <si>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</si>
  <si>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</si>
  <si>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</si>
  <si>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</si>
  <si>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</si>
  <si>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</si>
  <si>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</si>
  <si>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</si>
  <si>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</si>
  <si>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</si>
  <si>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</si>
  <si>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</si>
  <si>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</si>
  <si>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</si>
  <si>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</si>
  <si>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</si>
  <si>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</si>
  <si>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</si>
  <si>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</si>
  <si>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</si>
  <si>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</si>
  <si>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</si>
  <si>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</si>
  <si>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</si>
  <si>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</si>
  <si>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</si>
  <si>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</si>
  <si>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</si>
  <si>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</si>
  <si>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</si>
  <si>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</si>
  <si>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</si>
  <si>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</si>
  <si>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</si>
  <si>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</si>
  <si>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</si>
  <si>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</si>
  <si>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</si>
  <si>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</si>
  <si>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</si>
  <si>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</si>
  <si>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</si>
  <si>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</si>
  <si>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</si>
  <si>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</si>
  <si>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</si>
  <si>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</si>
  <si>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</si>
  <si>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</si>
  <si>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</si>
  <si>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</si>
  <si>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</si>
  <si>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</si>
  <si>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</si>
  <si>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</si>
  <si>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</si>
  <si>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</si>
  <si>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</si>
  <si>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</si>
  <si>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</si>
  <si>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</si>
  <si>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</si>
  <si>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</si>
  <si>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</si>
  <si>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</si>
  <si>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</si>
  <si>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</si>
  <si>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</si>
  <si>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</si>
  <si>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</si>
  <si>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</si>
  <si>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</si>
  <si>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</si>
  <si>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</si>
  <si>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</si>
  <si>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</si>
  <si>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</si>
  <si>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</si>
  <si>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</si>
  <si>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</si>
  <si>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</si>
  <si>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</si>
  <si>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</si>
  <si>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</si>
  <si>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</si>
  <si>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</si>
  <si>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</si>
  <si>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</si>
  <si>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</si>
  <si>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</si>
  <si>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</si>
  <si>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</si>
  <si>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</si>
  <si>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</si>
  <si>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</si>
  <si>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</si>
  <si>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</si>
  <si>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</si>
  <si>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</si>
  <si>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</si>
  <si>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</si>
  <si>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</si>
  <si>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</si>
  <si>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</si>
  <si>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</si>
  <si>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</si>
  <si>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</si>
  <si>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</si>
  <si>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</si>
  <si>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</si>
  <si>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</si>
  <si>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</si>
  <si>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</si>
  <si>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</si>
  <si>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</si>
  <si>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</si>
  <si>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</si>
  <si>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</si>
  <si>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</si>
  <si>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</si>
  <si>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</si>
  <si>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</si>
  <si>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</si>
  <si>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</si>
  <si>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</si>
  <si>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</si>
  <si>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</si>
  <si>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</si>
  <si>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</si>
  <si>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</si>
  <si>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</si>
  <si>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</si>
  <si>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</si>
  <si>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</si>
  <si>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</si>
  <si>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</si>
  <si>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</si>
  <si>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</si>
  <si>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</si>
  <si>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</si>
  <si>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</si>
  <si>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</si>
  <si>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</si>
  <si>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</si>
  <si>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</si>
  <si>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</si>
  <si>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</si>
  <si>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</si>
  <si>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</si>
  <si>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</si>
  <si>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</si>
  <si>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</si>
  <si>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</si>
  <si>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</si>
  <si>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</si>
  <si>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</si>
  <si>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</si>
  <si>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</si>
  <si>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</si>
  <si>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</si>
  <si>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</si>
  <si>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</si>
  <si>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</si>
  <si>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</si>
  <si>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</si>
  <si>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</si>
  <si>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</si>
  <si>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</si>
  <si>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</si>
  <si>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</si>
  <si>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</si>
  <si>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</si>
  <si>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</si>
  <si>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</si>
  <si>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</si>
  <si>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</si>
  <si>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</si>
  <si>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</si>
  <si>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</si>
  <si>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</si>
  <si>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</si>
  <si>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</si>
  <si>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</si>
  <si>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</si>
  <si>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</si>
  <si>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</si>
  <si>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</si>
  <si>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</si>
  <si>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</si>
  <si>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</si>
  <si>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</si>
  <si>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</si>
  <si>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</si>
  <si>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</si>
  <si>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</si>
  <si>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</si>
  <si>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</si>
  <si>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</si>
  <si>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</si>
  <si>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</si>
  <si>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</si>
  <si>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</si>
  <si>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</si>
  <si>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</si>
  <si>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</si>
  <si>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</si>
  <si>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</si>
  <si>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</si>
  <si>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</si>
  <si>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</si>
  <si>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</si>
  <si>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</si>
  <si>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</si>
  <si>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</si>
  <si>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</si>
  <si>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</si>
  <si>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</si>
  <si>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</si>
  <si>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</si>
  <si>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</si>
  <si>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</si>
  <si>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</si>
  <si>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</si>
  <si>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</si>
  <si>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</si>
  <si>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</si>
  <si>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</si>
  <si>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</si>
  <si>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</si>
  <si>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</si>
  <si>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</si>
  <si>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</si>
  <si>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</si>
  <si>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</si>
  <si>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</si>
  <si>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</si>
  <si>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</si>
  <si>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</si>
  <si>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</si>
  <si>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</si>
  <si>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</si>
  <si>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</si>
  <si>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</si>
  <si>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</si>
  <si>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</si>
  <si>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</si>
  <si>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</si>
  <si>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</si>
  <si>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</si>
  <si>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</si>
  <si>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</si>
  <si>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</si>
  <si>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</si>
  <si>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</si>
  <si>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</si>
  <si>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</si>
  <si>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</si>
  <si>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</si>
  <si>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</si>
  <si>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</si>
  <si>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</si>
  <si>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</si>
  <si>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</si>
  <si>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</si>
  <si>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</si>
  <si>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</si>
  <si>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</si>
  <si>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</si>
  <si>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</si>
  <si>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</si>
  <si>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</si>
  <si>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</si>
  <si>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</si>
  <si>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</si>
  <si>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</si>
  <si>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</si>
  <si>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</si>
  <si>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</si>
  <si>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</si>
  <si>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</si>
  <si>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</si>
  <si>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</si>
  <si>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</si>
  <si>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</si>
  <si>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</si>
  <si>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</si>
  <si>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</si>
  <si>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</si>
  <si>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</si>
  <si>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</si>
  <si>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</si>
  <si>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</si>
  <si>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</si>
  <si>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</si>
  <si>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</si>
  <si>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</si>
  <si>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</si>
  <si>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</si>
  <si>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</si>
  <si>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</si>
  <si>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</si>
  <si>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</si>
  <si>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</si>
  <si>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</si>
  <si>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</si>
  <si>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</si>
  <si>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</si>
  <si>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</si>
  <si>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</si>
  <si>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</si>
  <si>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</si>
  <si>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</si>
  <si>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</si>
  <si>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</si>
  <si>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</si>
  <si>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</si>
  <si>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</si>
  <si>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</si>
  <si>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</si>
  <si>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</si>
  <si>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</si>
  <si>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</si>
  <si>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</si>
  <si>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</si>
  <si>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</si>
  <si>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</si>
  <si>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</si>
  <si>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</si>
  <si>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</si>
  <si>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</si>
  <si>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</si>
  <si>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</si>
  <si>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</si>
  <si>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</si>
  <si>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</si>
  <si>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</si>
  <si>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</si>
  <si>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</si>
  <si>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</si>
  <si>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</si>
  <si>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</si>
  <si>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</si>
  <si>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</si>
  <si>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</si>
  <si>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</si>
  <si>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</si>
  <si>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</si>
  <si>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</si>
  <si>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</si>
  <si>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</si>
  <si>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</si>
  <si>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</si>
  <si>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</si>
  <si>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</si>
  <si>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</si>
  <si>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</si>
  <si>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</si>
  <si>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</si>
  <si>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</si>
  <si>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</si>
  <si>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</si>
  <si>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</si>
  <si>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</si>
  <si>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</si>
  <si>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</si>
  <si>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</si>
  <si>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</si>
  <si>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</si>
  <si>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</si>
  <si>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</si>
  <si>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</si>
  <si>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</si>
  <si>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</si>
  <si>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</si>
  <si>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</si>
  <si>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</si>
  <si>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</si>
  <si>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</si>
  <si>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</si>
  <si>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</si>
  <si>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</si>
  <si>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</si>
  <si>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</si>
  <si>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</si>
  <si>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</si>
  <si>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</si>
  <si>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</si>
  <si>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</si>
  <si>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</si>
  <si>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</si>
  <si>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</si>
  <si>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</si>
  <si>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</si>
  <si>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</si>
  <si>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</si>
  <si>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</si>
  <si>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</si>
  <si>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</si>
  <si>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</si>
  <si>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</si>
  <si>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</si>
  <si>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</si>
  <si>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</si>
  <si>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</si>
  <si>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</si>
  <si>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</si>
  <si>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</si>
  <si>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</si>
  <si>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</si>
  <si>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</si>
  <si>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</si>
  <si>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</si>
  <si>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</si>
  <si>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</si>
  <si>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</si>
  <si>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</si>
  <si>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</si>
  <si>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</si>
  <si>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</si>
  <si>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</si>
  <si>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</si>
  <si>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</si>
  <si>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</si>
  <si>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</si>
  <si>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</si>
  <si>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</si>
  <si>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</si>
  <si>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</si>
  <si>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</si>
  <si>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</si>
  <si>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</si>
  <si>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</si>
  <si>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</si>
  <si>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</si>
  <si>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</si>
  <si>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</si>
  <si>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</si>
  <si>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</si>
  <si>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</si>
  <si>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</si>
  <si>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</si>
  <si>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</si>
  <si>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</si>
  <si>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</si>
  <si>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</si>
  <si>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</si>
  <si>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</si>
  <si>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</si>
  <si>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</si>
  <si>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</si>
  <si>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</si>
  <si>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</si>
  <si>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</si>
  <si>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</si>
  <si>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</si>
  <si>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</si>
  <si>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</si>
  <si>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</si>
  <si>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</si>
  <si>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</si>
  <si>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</si>
  <si>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</si>
  <si>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</si>
  <si>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</si>
  <si>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</si>
  <si>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</si>
  <si>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</si>
  <si>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</si>
  <si>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</si>
  <si>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</si>
  <si>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</si>
  <si>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</si>
  <si>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</si>
  <si>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</si>
  <si>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</si>
  <si>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</si>
  <si>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</si>
  <si>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</si>
  <si>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</si>
  <si>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</si>
  <si>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</si>
  <si>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</si>
  <si>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</si>
  <si>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</si>
  <si>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</si>
  <si>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</si>
  <si>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</si>
  <si>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</si>
  <si>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</si>
  <si>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</si>
  <si>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</si>
  <si>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</si>
  <si>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</si>
  <si>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</si>
  <si>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</si>
  <si>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</si>
  <si>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</si>
  <si>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</si>
  <si>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</si>
  <si>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</si>
  <si>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</si>
  <si>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</si>
  <si>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</si>
  <si>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</si>
  <si>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</si>
  <si>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</si>
  <si>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</si>
  <si>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</si>
  <si>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</si>
  <si>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</si>
  <si>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</si>
  <si>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</si>
  <si>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</si>
  <si>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</si>
  <si>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</si>
  <si>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</si>
  <si>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</si>
  <si>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</si>
  <si>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</si>
  <si>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</si>
  <si>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</si>
  <si>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</si>
  <si>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</si>
  <si>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</si>
  <si>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</si>
  <si>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</si>
  <si>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</si>
  <si>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</si>
  <si>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</si>
  <si>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</si>
  <si>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</si>
  <si>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</si>
  <si>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</si>
  <si>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</si>
  <si>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</si>
  <si>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</si>
  <si>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</si>
  <si>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</si>
  <si>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</si>
  <si>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</si>
  <si>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</si>
  <si>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</si>
  <si>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</si>
  <si>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</si>
  <si>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</si>
  <si>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</si>
  <si>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</si>
  <si>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</si>
  <si>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</si>
  <si>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</si>
  <si>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</si>
  <si>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</si>
  <si>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</si>
  <si>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</si>
  <si>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</si>
  <si>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</si>
  <si>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</si>
  <si>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</si>
  <si>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</si>
  <si>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</si>
  <si>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</si>
  <si>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</si>
  <si>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</si>
  <si>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</si>
  <si>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</si>
  <si>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</si>
  <si>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</si>
  <si>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</si>
  <si>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</si>
  <si>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</si>
  <si>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</si>
  <si>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</si>
  <si>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</si>
  <si>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</si>
  <si>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</si>
  <si>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</si>
  <si>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</si>
  <si>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</si>
  <si>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</si>
  <si>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</si>
  <si>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</si>
  <si>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</si>
  <si>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</si>
  <si>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</si>
  <si>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</si>
  <si>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</si>
  <si>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</si>
  <si>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</si>
  <si>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</si>
  <si>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</si>
  <si>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</si>
  <si>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</si>
  <si>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</si>
  <si>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</si>
  <si>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</si>
  <si>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</si>
  <si>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</si>
  <si>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</si>
  <si>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</si>
  <si>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</si>
  <si>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</si>
  <si>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</si>
  <si>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</si>
  <si>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</si>
  <si>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</si>
  <si>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</si>
  <si>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</si>
  <si>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</si>
  <si>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</si>
  <si>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</si>
  <si>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</si>
  <si>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</si>
  <si>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</si>
  <si>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</si>
  <si>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</si>
  <si>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</si>
  <si>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</si>
  <si>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</si>
  <si>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</si>
  <si>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</si>
  <si>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</si>
  <si>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</si>
  <si>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</si>
  <si>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</si>
  <si>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</si>
  <si>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</si>
  <si>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</si>
  <si>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</si>
  <si>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</si>
  <si>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</si>
  <si>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</si>
  <si>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</si>
  <si>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</si>
  <si>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</si>
  <si>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</si>
  <si>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</si>
  <si>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</si>
  <si>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</si>
  <si>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</si>
  <si>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</si>
  <si>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</si>
  <si>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</si>
  <si>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</si>
  <si>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</si>
  <si>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</si>
  <si>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</si>
  <si>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</si>
  <si>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</si>
  <si>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</si>
  <si>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</si>
  <si>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</si>
  <si>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</si>
  <si>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</si>
  <si>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</si>
  <si>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</si>
  <si>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</si>
  <si>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</si>
  <si>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</si>
  <si>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</si>
  <si>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</si>
  <si>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</si>
  <si>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</si>
  <si>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</si>
  <si>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</si>
  <si>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</si>
  <si>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</si>
  <si>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</si>
  <si>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</si>
  <si>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</si>
  <si>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</si>
  <si>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</si>
  <si>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</si>
  <si>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</si>
  <si>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</si>
  <si>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</si>
  <si>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</si>
  <si>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</si>
  <si>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</si>
  <si>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</si>
  <si>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</si>
  <si>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</si>
  <si>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</si>
  <si>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</si>
  <si>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</si>
  <si>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</si>
  <si>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</si>
  <si>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</si>
  <si>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</si>
  <si>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</si>
  <si>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</si>
  <si>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</si>
  <si>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</si>
  <si>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</si>
  <si>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</si>
  <si>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</si>
  <si>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</si>
  <si>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</si>
  <si>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</si>
  <si>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</si>
  <si>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</si>
  <si>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</si>
  <si>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</si>
  <si>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</si>
  <si>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</si>
  <si>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</si>
  <si>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</si>
  <si>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</si>
  <si>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</si>
  <si>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</si>
  <si>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</si>
  <si>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</si>
  <si>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</si>
  <si>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</si>
  <si>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</si>
  <si>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</si>
  <si>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</si>
  <si>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</si>
  <si>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</si>
  <si>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</si>
  <si>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</si>
  <si>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</si>
  <si>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</si>
  <si>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</si>
  <si>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</si>
  <si>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</si>
  <si>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</si>
  <si>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</si>
  <si>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</si>
  <si>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</si>
  <si>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</si>
  <si>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</si>
  <si>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</si>
  <si>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</si>
  <si>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</si>
  <si>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</si>
  <si>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</si>
  <si>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</si>
  <si>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</si>
  <si>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</si>
  <si>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</si>
  <si>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</si>
  <si>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</si>
  <si>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</si>
  <si>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</si>
  <si>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</si>
  <si>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</si>
  <si>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</si>
  <si>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</si>
  <si>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</si>
  <si>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</si>
  <si>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</si>
  <si>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</si>
  <si>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</si>
  <si>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</si>
  <si>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</si>
  <si>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</si>
  <si>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</si>
  <si>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</si>
  <si>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</si>
  <si>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</si>
  <si>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</si>
  <si>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</si>
  <si>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</si>
  <si>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</si>
  <si>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</si>
  <si>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</si>
  <si>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</si>
  <si>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</si>
  <si>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</si>
  <si>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</si>
  <si>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</si>
  <si>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</si>
  <si>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</si>
  <si>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</si>
  <si>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</si>
  <si>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</si>
  <si>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</si>
  <si>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</si>
  <si>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</si>
  <si>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</si>
  <si>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</si>
  <si>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</si>
  <si>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</si>
  <si>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</si>
  <si>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</si>
  <si>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</si>
  <si>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</si>
  <si>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</si>
  <si>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</si>
  <si>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</si>
  <si>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</si>
  <si>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</si>
  <si>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</si>
  <si>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</si>
  <si>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</si>
  <si>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</si>
  <si>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</si>
  <si>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</si>
  <si>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</si>
  <si>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</si>
  <si>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</si>
  <si>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</si>
  <si>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</si>
  <si>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</si>
  <si>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</si>
  <si>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</si>
  <si>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</si>
  <si>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</si>
  <si>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</si>
  <si>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</si>
  <si>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</si>
  <si>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</si>
  <si>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</si>
  <si>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</si>
  <si>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</si>
  <si>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</si>
  <si>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</si>
  <si>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</si>
  <si>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</si>
  <si>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</si>
  <si>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</si>
  <si>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</si>
  <si>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</si>
  <si>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</si>
  <si>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</si>
  <si>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</si>
  <si>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</si>
  <si>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</si>
  <si>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</si>
  <si>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</si>
  <si>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</si>
  <si>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</si>
  <si>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</si>
  <si>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</si>
  <si>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</si>
  <si>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</si>
  <si>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</si>
  <si>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</si>
  <si>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</si>
  <si>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</si>
  <si>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</si>
  <si>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</si>
  <si>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</si>
  <si>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</si>
  <si>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</si>
  <si>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</si>
  <si>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</si>
  <si>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</si>
  <si>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</si>
  <si>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</si>
  <si>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</si>
  <si>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</si>
  <si>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</si>
  <si>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</si>
  <si>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</si>
  <si>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</si>
  <si>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</si>
  <si>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</si>
  <si>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</si>
  <si>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</si>
  <si>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</si>
  <si>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</si>
  <si>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</si>
  <si>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</si>
  <si>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</si>
  <si>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</si>
  <si>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</si>
  <si>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</si>
  <si>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</si>
  <si>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</si>
  <si>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</si>
  <si>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</si>
  <si>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</si>
  <si>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</si>
  <si>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</si>
  <si>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</si>
  <si>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</si>
  <si>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</si>
  <si>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</si>
  <si>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</si>
  <si>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</si>
  <si>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</si>
  <si>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</si>
  <si>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</si>
  <si>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</si>
  <si>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</si>
  <si>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</si>
  <si>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</si>
  <si>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</si>
  <si>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</si>
  <si>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</si>
  <si>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</si>
  <si>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</si>
  <si>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</si>
  <si>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</si>
  <si>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</si>
  <si>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</si>
  <si>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</si>
  <si>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</si>
  <si>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</si>
  <si>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</si>
  <si>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</si>
  <si>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</si>
  <si>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</si>
  <si>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</si>
  <si>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</si>
  <si>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</si>
  <si>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</si>
  <si>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</si>
  <si>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</si>
  <si>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</si>
  <si>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</si>
  <si>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</si>
  <si>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</si>
  <si>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</si>
  <si>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</si>
  <si>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</si>
  <si>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</si>
  <si>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</si>
  <si>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</si>
  <si>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</si>
  <si>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</si>
  <si>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</si>
  <si>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</si>
  <si>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</si>
  <si>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</si>
  <si>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</si>
  <si>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</si>
  <si>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</si>
  <si>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</si>
  <si>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</si>
  <si>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</si>
  <si>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</si>
  <si>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</si>
  <si>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</si>
  <si>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</si>
  <si>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</si>
  <si>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</si>
  <si>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</si>
  <si>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</si>
  <si>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</si>
  <si>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</si>
  <si>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</si>
  <si>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</si>
  <si>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</si>
  <si>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</si>
  <si>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</si>
  <si>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</si>
  <si>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</si>
  <si>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</si>
  <si>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</si>
  <si>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</si>
  <si>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</si>
  <si>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</si>
  <si>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</si>
  <si>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</si>
  <si>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</si>
  <si>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</si>
  <si>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</si>
  <si>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</si>
  <si>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</si>
  <si>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</si>
  <si>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</si>
  <si>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</si>
  <si>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</si>
  <si>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</si>
  <si>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</si>
  <si>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</si>
  <si>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</si>
  <si>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</si>
  <si>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</si>
  <si>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</si>
  <si>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</si>
  <si>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</si>
  <si>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</si>
  <si>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</si>
  <si>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</si>
  <si>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</si>
  <si>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</si>
  <si>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</si>
  <si>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</si>
  <si>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</si>
  <si>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</si>
  <si>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</si>
  <si>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</si>
  <si>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</si>
  <si>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</si>
  <si>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</si>
  <si>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</si>
  <si>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</si>
  <si>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</si>
  <si>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</si>
  <si>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</si>
  <si>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</si>
  <si>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</si>
  <si>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</si>
  <si>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</si>
  <si>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</si>
  <si>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</si>
  <si>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</si>
  <si>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</si>
  <si>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</si>
  <si>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</si>
  <si>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</si>
  <si>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</si>
  <si>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</si>
  <si>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</si>
  <si>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</si>
  <si>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</si>
  <si>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</si>
  <si>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</si>
  <si>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</si>
  <si>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</si>
  <si>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</si>
  <si>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</si>
  <si>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</si>
  <si>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</si>
  <si>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</si>
  <si>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</si>
  <si>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</si>
  <si>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</si>
  <si>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</si>
  <si>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</si>
  <si>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</si>
  <si>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</si>
  <si>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</si>
  <si>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</si>
  <si>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</si>
  <si>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</si>
  <si>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</si>
  <si>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</si>
  <si>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</si>
  <si>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</si>
  <si>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</si>
  <si>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</si>
  <si>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</si>
  <si>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</si>
  <si>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</si>
  <si>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</si>
  <si>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</si>
  <si>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</si>
  <si>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</si>
  <si>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</si>
  <si>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</si>
  <si>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</si>
  <si>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</si>
  <si>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</si>
  <si>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</si>
  <si>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</si>
  <si>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</si>
  <si>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</si>
  <si>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</si>
  <si>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</si>
  <si>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</si>
  <si>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</si>
  <si>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</si>
  <si>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</si>
  <si>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</si>
  <si>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</si>
  <si>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</si>
  <si>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</si>
  <si>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</si>
  <si>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</si>
  <si>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</si>
  <si>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</si>
  <si>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</si>
  <si>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</si>
  <si>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</si>
  <si>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</si>
  <si>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</si>
  <si>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</si>
  <si>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</si>
  <si>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</si>
  <si>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</si>
  <si>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</si>
  <si>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</si>
  <si>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</si>
  <si>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</si>
  <si>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</si>
  <si>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</si>
  <si>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</si>
  <si>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</si>
  <si>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</si>
  <si>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</si>
  <si>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</si>
  <si>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</si>
  <si>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</si>
  <si>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</si>
  <si>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</si>
  <si>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</si>
  <si>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</si>
  <si>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</si>
  <si>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</si>
  <si>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</si>
  <si>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</si>
  <si>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</si>
  <si>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</si>
  <si>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</si>
  <si>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</si>
  <si>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</si>
  <si>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</si>
  <si>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</si>
  <si>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</si>
  <si>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</si>
  <si>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</si>
  <si>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</si>
  <si>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</si>
  <si>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</si>
  <si>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</si>
  <si>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</si>
  <si>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</si>
  <si>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</si>
  <si>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</si>
  <si>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</si>
  <si>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</si>
  <si>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</si>
  <si>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</si>
  <si>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</si>
  <si>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</si>
  <si>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</si>
  <si>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</si>
  <si>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</si>
  <si>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</si>
  <si>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</si>
  <si>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</si>
  <si>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</si>
  <si>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</si>
  <si>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</si>
  <si>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</si>
  <si>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</si>
  <si>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</si>
  <si>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</si>
  <si>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</si>
  <si>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</si>
  <si>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</si>
  <si>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</si>
  <si>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</si>
  <si>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</si>
  <si>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</si>
  <si>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</si>
  <si>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</si>
  <si>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</si>
  <si>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</si>
  <si>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</si>
  <si>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</si>
  <si>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</si>
  <si>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</si>
  <si>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</si>
  <si>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</si>
  <si>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</si>
  <si>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</si>
  <si>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</si>
  <si>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</si>
  <si>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</si>
  <si>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</si>
  <si>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</si>
  <si>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</si>
  <si>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</si>
  <si>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</si>
  <si>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</si>
  <si>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</si>
  <si>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</si>
  <si>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</si>
  <si>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</si>
  <si>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</si>
  <si>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</si>
  <si>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</si>
  <si>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</si>
  <si>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</si>
  <si>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</si>
  <si>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</si>
  <si>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</si>
  <si>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</si>
  <si>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</si>
  <si>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</si>
  <si>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</si>
  <si>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</si>
  <si>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</si>
  <si>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</si>
  <si>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</si>
  <si>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</si>
  <si>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</si>
  <si>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</si>
  <si>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</si>
  <si>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</si>
  <si>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</si>
  <si>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</si>
  <si>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</si>
  <si>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</si>
  <si>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</si>
  <si>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</si>
  <si>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</si>
  <si>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</si>
  <si>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</si>
  <si>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</si>
  <si>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</si>
  <si>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</si>
  <si>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</si>
  <si>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</si>
  <si>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</si>
  <si>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</si>
  <si>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</si>
  <si>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</si>
  <si>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</si>
  <si>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</si>
  <si>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</si>
  <si>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</si>
  <si>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</si>
  <si>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</si>
  <si>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</si>
  <si>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</si>
  <si>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</si>
  <si>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</si>
  <si>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</si>
  <si>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</si>
  <si>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</si>
  <si>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</si>
  <si>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</si>
  <si>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</si>
  <si>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</si>
  <si>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</si>
  <si>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</si>
  <si>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</si>
  <si>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</si>
  <si>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</si>
  <si>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</si>
  <si>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</si>
  <si>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</si>
  <si>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</si>
  <si>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</si>
  <si>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</si>
  <si>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</si>
  <si>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</si>
  <si>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</si>
  <si>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</si>
  <si>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</si>
  <si>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</si>
  <si>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</si>
  <si>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</si>
  <si>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</si>
  <si>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</si>
  <si>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</si>
  <si>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</si>
  <si>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</si>
  <si>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</si>
  <si>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</si>
  <si>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</si>
  <si>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</si>
  <si>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</si>
  <si>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</si>
  <si>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</si>
  <si>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</si>
  <si>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</si>
  <si>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</si>
  <si>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</si>
  <si>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</si>
  <si>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</si>
  <si>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</si>
  <si>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</si>
  <si>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</si>
  <si>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</si>
  <si>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</si>
  <si>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</si>
  <si>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</si>
  <si>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</si>
  <si>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</si>
  <si>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</si>
  <si>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</si>
  <si>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</si>
  <si>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</si>
  <si>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</si>
  <si>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</si>
  <si>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</si>
  <si>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</si>
  <si>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</si>
  <si>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</si>
  <si>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</si>
  <si>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</si>
  <si>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</si>
  <si>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</si>
  <si>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</si>
  <si>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</si>
  <si>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</si>
  <si>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</si>
  <si>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</si>
  <si>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</si>
  <si>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</si>
  <si>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</si>
  <si>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</si>
  <si>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</si>
  <si>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</si>
  <si>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</si>
  <si>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</si>
  <si>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</si>
  <si>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</si>
  <si>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</si>
  <si>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</si>
  <si>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</si>
  <si>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</si>
  <si>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</si>
  <si>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</si>
  <si>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</si>
  <si>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</si>
  <si>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</si>
  <si>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</si>
  <si>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</si>
  <si>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</si>
  <si>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</si>
  <si>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</si>
  <si>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</si>
  <si>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</si>
  <si>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</si>
  <si>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</si>
  <si>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</si>
  <si>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</si>
  <si>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</si>
  <si>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</si>
  <si>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</si>
  <si>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</si>
  <si>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</si>
  <si>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</si>
  <si>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</si>
  <si>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</si>
  <si>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</si>
  <si>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</si>
  <si>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</si>
  <si>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</si>
  <si>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</si>
  <si>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</si>
  <si>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</si>
  <si>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</si>
  <si>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</si>
  <si>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</si>
  <si>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</si>
  <si>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</si>
  <si>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</si>
  <si>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</si>
  <si>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</si>
  <si>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</si>
  <si>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</si>
  <si>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</si>
  <si>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</si>
  <si>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</si>
  <si>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</si>
  <si>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</si>
  <si>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</si>
  <si>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</si>
  <si>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</si>
  <si>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</si>
  <si>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</si>
  <si>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</si>
  <si>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</si>
  <si>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</si>
  <si>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</si>
  <si>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</si>
  <si>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</si>
  <si>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</si>
  <si>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</si>
  <si>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</si>
  <si>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</si>
  <si>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</si>
  <si>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</si>
  <si>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</si>
  <si>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</si>
  <si>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</si>
  <si>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</si>
  <si>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</si>
  <si>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</si>
  <si>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</si>
  <si>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</si>
  <si>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</si>
  <si>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</si>
  <si>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</si>
  <si>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</si>
  <si>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</si>
  <si>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</si>
  <si>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</si>
  <si>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</si>
  <si>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</si>
  <si>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</si>
  <si>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</si>
  <si>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</si>
  <si>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</si>
  <si>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</si>
  <si>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</si>
  <si>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</si>
  <si>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</si>
  <si>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</si>
  <si>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</si>
  <si>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</si>
  <si>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</si>
  <si>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</si>
  <si>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</si>
  <si>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</si>
  <si>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</si>
  <si>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</si>
  <si>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</si>
  <si>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</si>
  <si>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</si>
  <si>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</si>
  <si>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</si>
  <si>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</si>
  <si>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</si>
  <si>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</si>
  <si>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</si>
  <si>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</si>
  <si>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</si>
  <si>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</si>
  <si>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</si>
  <si>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</si>
  <si>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</si>
  <si>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</si>
  <si>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</si>
  <si>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</si>
  <si>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</si>
  <si>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</si>
  <si>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</si>
  <si>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</si>
  <si>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</si>
  <si>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</si>
  <si>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</si>
  <si>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</si>
  <si>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</si>
  <si>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</si>
  <si>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</si>
  <si>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</si>
  <si>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</si>
  <si>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</si>
  <si>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</si>
  <si>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</si>
  <si>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</si>
  <si>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</si>
  <si>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</si>
  <si>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</si>
  <si>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</si>
  <si>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</si>
  <si>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</si>
  <si>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</si>
  <si>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</si>
  <si>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</si>
  <si>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</si>
  <si>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</si>
  <si>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</si>
  <si>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</si>
  <si>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</si>
  <si>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</si>
  <si>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</si>
  <si>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</si>
  <si>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</si>
  <si>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</si>
  <si>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</si>
  <si>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</si>
  <si>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</si>
  <si>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</si>
  <si>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</si>
  <si>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</si>
  <si>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</si>
  <si>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</si>
  <si>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</si>
  <si>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</si>
  <si>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</si>
  <si>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</si>
  <si>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</si>
  <si>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</si>
  <si>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</si>
  <si>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</si>
  <si>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</si>
  <si>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</si>
  <si>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</si>
  <si>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</si>
  <si>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</si>
  <si>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</si>
  <si>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</si>
  <si>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</si>
  <si>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</si>
  <si>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</si>
  <si>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</si>
  <si>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</si>
  <si>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</si>
  <si>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</si>
  <si>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</si>
  <si>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</si>
  <si>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</si>
  <si>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</si>
  <si>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</si>
  <si>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</si>
  <si>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</si>
  <si>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</si>
  <si>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</si>
  <si>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</si>
  <si>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</si>
  <si>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</si>
  <si>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</si>
  <si>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</si>
  <si>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</si>
  <si>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</si>
  <si>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</si>
  <si>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</si>
  <si>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</si>
  <si>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</si>
  <si>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</si>
  <si>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</si>
  <si>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</si>
  <si>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</si>
  <si>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</si>
  <si>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</si>
  <si>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</si>
  <si>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</si>
  <si>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</si>
  <si>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</si>
  <si>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</si>
  <si>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</si>
  <si>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</si>
  <si>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</si>
  <si>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</si>
  <si>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</si>
  <si>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</si>
  <si>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</si>
  <si>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</si>
  <si>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</si>
  <si>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</si>
  <si>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</si>
  <si>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</si>
  <si>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</si>
  <si>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</si>
  <si>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</si>
  <si>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</si>
  <si>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</si>
  <si>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</si>
  <si>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</si>
  <si>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</si>
  <si>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</si>
  <si>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</si>
  <si>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</si>
  <si>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</si>
  <si>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</si>
  <si>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</si>
  <si>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</si>
  <si>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</si>
  <si>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</si>
  <si>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</si>
  <si>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</si>
  <si>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</si>
  <si>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</si>
  <si>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</si>
  <si>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</si>
  <si>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</si>
  <si>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</si>
  <si>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</si>
  <si>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</si>
  <si>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</si>
  <si>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</si>
  <si>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</si>
  <si>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</si>
  <si>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</si>
  <si>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</si>
  <si>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</si>
  <si>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</si>
  <si>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</si>
  <si>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</si>
  <si>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</si>
  <si>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</si>
  <si>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</si>
  <si>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</si>
  <si>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</si>
  <si>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</si>
  <si>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</si>
  <si>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</si>
  <si>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</si>
  <si>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</si>
  <si>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</si>
  <si>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</si>
  <si>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</si>
  <si>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</si>
  <si>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</si>
  <si>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</si>
  <si>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</si>
  <si>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</si>
  <si>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</si>
  <si>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</si>
  <si>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</si>
  <si>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</si>
  <si>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</si>
  <si>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</si>
  <si>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</si>
  <si>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</si>
  <si>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</si>
  <si>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</si>
  <si>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</si>
  <si>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</si>
  <si>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</si>
  <si>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</si>
  <si>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</si>
  <si>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</si>
  <si>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</si>
  <si>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</si>
  <si>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</si>
  <si>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</si>
  <si>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</si>
  <si>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</si>
  <si>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</si>
  <si>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</si>
  <si>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</si>
  <si>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</si>
  <si>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</si>
  <si>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</si>
  <si>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</si>
  <si>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</si>
  <si>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</si>
  <si>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</si>
  <si>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</si>
  <si>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</si>
  <si>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</si>
  <si>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</si>
  <si>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</si>
  <si>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</si>
  <si>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</si>
  <si>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</si>
  <si>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</si>
  <si>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</si>
  <si>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</si>
  <si>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</si>
  <si>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</si>
  <si>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</si>
  <si>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</si>
  <si>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</si>
  <si>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</si>
  <si>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</si>
  <si>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</si>
  <si>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</si>
  <si>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</si>
  <si>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</si>
  <si>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</si>
  <si>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</si>
  <si>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</si>
  <si>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</si>
  <si>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</si>
  <si>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</si>
  <si>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</si>
  <si>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</si>
  <si>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</si>
  <si>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</si>
  <si>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</si>
  <si>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</si>
  <si>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</si>
  <si>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</si>
  <si>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</si>
  <si>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</si>
  <si>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</si>
  <si>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</si>
  <si>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</si>
  <si>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</si>
  <si>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</si>
  <si>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</si>
  <si>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</si>
  <si>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</si>
  <si>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</si>
  <si>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</si>
  <si>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</si>
  <si>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</si>
  <si>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</si>
  <si>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</si>
  <si>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</si>
  <si>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</si>
  <si>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</si>
  <si>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</si>
  <si>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</si>
  <si>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</si>
  <si>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</si>
  <si>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</si>
  <si>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</si>
  <si>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</si>
  <si>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</si>
  <si>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</si>
  <si>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</si>
  <si>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</si>
  <si>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</si>
  <si>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</si>
  <si>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</si>
  <si>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</si>
  <si>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</si>
  <si>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</si>
  <si>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</si>
  <si>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</si>
  <si>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</si>
  <si>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</si>
  <si>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</si>
  <si>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</si>
  <si>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</si>
  <si>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</si>
  <si>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</si>
  <si>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</si>
  <si>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</si>
  <si>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</si>
  <si>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</si>
  <si>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</si>
  <si>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</si>
  <si>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</si>
  <si>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</si>
  <si>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</si>
  <si>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</si>
  <si>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</si>
  <si>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</si>
  <si>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</si>
  <si>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</si>
  <si>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</si>
  <si>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</si>
  <si>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</si>
  <si>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</si>
  <si>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</si>
  <si>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</si>
  <si>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</si>
  <si>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</si>
  <si>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</si>
  <si>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</si>
  <si>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</si>
  <si>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</si>
  <si>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</si>
  <si>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</si>
  <si>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</si>
  <si>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</si>
  <si>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</si>
  <si>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</si>
  <si>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</si>
  <si>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</si>
  <si>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</si>
  <si>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</si>
  <si>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</si>
  <si>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</si>
  <si>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</si>
  <si>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</si>
  <si>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</si>
  <si>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</si>
  <si>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</si>
  <si>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</si>
  <si>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</si>
  <si>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</si>
  <si>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</si>
  <si>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</si>
  <si>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</si>
  <si>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</si>
  <si>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</si>
  <si>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</si>
  <si>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</si>
  <si>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</si>
  <si>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</si>
  <si>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</si>
  <si>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</si>
  <si>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</si>
  <si>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</si>
  <si>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</si>
  <si>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</si>
  <si>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</si>
  <si>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</si>
  <si>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</si>
  <si>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</si>
  <si>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</si>
  <si>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</si>
  <si>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</si>
  <si>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</si>
  <si>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</si>
  <si>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</si>
  <si>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</si>
  <si>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</si>
  <si>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</si>
  <si>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</si>
  <si>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</si>
  <si>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</si>
  <si>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</si>
  <si>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</si>
  <si>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</si>
  <si>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</si>
  <si>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</si>
  <si>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</si>
  <si>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</si>
  <si>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</si>
  <si>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</si>
  <si>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</si>
  <si>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</si>
  <si>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</si>
  <si>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</si>
  <si>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</si>
  <si>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</si>
  <si>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</si>
  <si>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</si>
  <si>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</si>
  <si>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</si>
  <si>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</si>
  <si>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</si>
  <si>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</si>
  <si>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</si>
  <si>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</si>
  <si>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</si>
  <si>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</si>
  <si>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</si>
  <si>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</si>
  <si>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</si>
  <si>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</si>
  <si>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</si>
  <si>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</si>
  <si>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</si>
  <si>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</si>
  <si>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</si>
  <si>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</si>
  <si>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</si>
  <si>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</si>
  <si>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</si>
  <si>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</si>
  <si>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</si>
  <si>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</si>
  <si>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</si>
  <si>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</si>
  <si>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</si>
  <si>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</si>
  <si>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</si>
  <si>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</si>
  <si>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</si>
  <si>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</si>
  <si>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</si>
  <si>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</si>
  <si>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</si>
  <si>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</si>
  <si>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</si>
  <si>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</si>
  <si>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</si>
  <si>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</si>
  <si>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</si>
  <si>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</si>
  <si>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</si>
  <si>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</si>
  <si>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</si>
  <si>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</si>
  <si>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</si>
  <si>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</si>
  <si>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</si>
  <si>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</si>
  <si>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</si>
  <si>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</si>
  <si>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</si>
  <si>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</si>
  <si>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</si>
  <si>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</si>
  <si>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</si>
  <si>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</si>
  <si>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</si>
  <si>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</si>
  <si>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</si>
  <si>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</si>
  <si>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</si>
  <si>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</si>
  <si>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</si>
  <si>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</si>
  <si>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</si>
  <si>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</si>
  <si>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</si>
  <si>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</si>
  <si>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</si>
  <si>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</si>
  <si>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</si>
  <si>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</si>
  <si>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</si>
  <si>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</si>
  <si>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</si>
  <si>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</si>
  <si>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</si>
  <si>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</si>
  <si>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</si>
  <si>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</si>
  <si>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</si>
  <si>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</si>
  <si>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</si>
  <si>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</si>
  <si>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</si>
  <si>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</si>
  <si>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</si>
  <si>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</si>
  <si>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</si>
  <si>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</si>
  <si>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</si>
  <si>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</si>
  <si>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</si>
  <si>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</si>
  <si>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</si>
  <si>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</si>
  <si>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</si>
  <si>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</si>
  <si>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</si>
  <si>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</si>
  <si>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</si>
  <si>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</si>
  <si>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</si>
  <si>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</si>
  <si>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</si>
  <si>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</si>
  <si>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</si>
  <si>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</si>
  <si>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</si>
  <si>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</si>
  <si>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</si>
  <si>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</si>
  <si>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</si>
  <si>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</si>
  <si>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</si>
  <si>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</si>
  <si>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</si>
  <si>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</si>
  <si>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</si>
  <si>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</si>
  <si>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</si>
  <si>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</si>
  <si>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</si>
  <si>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</si>
  <si>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</si>
  <si>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</si>
  <si>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</si>
  <si>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</si>
  <si>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</si>
  <si>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</si>
  <si>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</si>
  <si>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</si>
  <si>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</si>
  <si>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</si>
  <si>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</si>
  <si>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</si>
  <si>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</si>
  <si>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</si>
  <si>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</si>
  <si>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</si>
  <si>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</si>
  <si>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</si>
  <si>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</si>
  <si>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</si>
  <si>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</si>
  <si>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</si>
  <si>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</si>
  <si>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</si>
  <si>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</si>
  <si>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</si>
  <si>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</si>
  <si>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</si>
  <si>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</si>
  <si>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</si>
  <si>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</si>
  <si>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</si>
  <si>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</si>
  <si>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</si>
  <si>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</si>
  <si>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</si>
  <si>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</si>
  <si>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</si>
  <si>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</si>
  <si>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</si>
  <si>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</si>
  <si>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</si>
  <si>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</si>
  <si>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</si>
  <si>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</si>
  <si>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</si>
  <si>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</si>
  <si>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</si>
  <si>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</si>
  <si>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</si>
  <si>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</si>
  <si>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</si>
  <si>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</si>
  <si>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</si>
  <si>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</si>
  <si>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</si>
  <si>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</si>
  <si>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</si>
  <si>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</si>
  <si>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</si>
  <si>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</si>
  <si>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</si>
  <si>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</si>
  <si>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</si>
  <si>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</si>
  <si>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</si>
  <si>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</si>
  <si>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</si>
  <si>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</si>
  <si>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</si>
  <si>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</si>
  <si>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</si>
  <si>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</si>
  <si>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</si>
  <si>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</si>
  <si>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</si>
  <si>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</si>
  <si>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</si>
  <si>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</si>
  <si>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</si>
  <si>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</si>
  <si>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</si>
  <si>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</si>
  <si>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</si>
  <si>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</si>
  <si>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</si>
  <si>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</si>
  <si>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</si>
  <si>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</si>
  <si>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</si>
  <si>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</si>
  <si>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</si>
  <si>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</si>
  <si>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</si>
  <si>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</si>
  <si>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</si>
  <si>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</si>
  <si>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</si>
  <si>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</si>
  <si>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</si>
  <si>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</si>
  <si>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</si>
  <si>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</si>
  <si>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</si>
  <si>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</si>
  <si>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</si>
  <si>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</si>
  <si>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</si>
  <si>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</si>
  <si>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</si>
  <si>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</si>
  <si>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</si>
  <si>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</si>
  <si>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</si>
  <si>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</si>
  <si>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</si>
  <si>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</si>
  <si>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</si>
  <si>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</si>
  <si>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</si>
  <si>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</si>
  <si>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</si>
  <si>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</si>
  <si>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</si>
  <si>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</si>
  <si>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</si>
  <si>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</si>
  <si>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</si>
  <si>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</si>
  <si>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</si>
  <si>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</si>
  <si>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</si>
  <si>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</si>
  <si>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</si>
  <si>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</si>
  <si>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</si>
  <si>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</si>
  <si>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</si>
  <si>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</si>
  <si>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</si>
  <si>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</si>
  <si>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</si>
  <si>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</si>
  <si>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</si>
  <si>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</si>
  <si>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</si>
  <si>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</si>
  <si>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</si>
  <si>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</si>
  <si>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</si>
  <si>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</si>
  <si>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</si>
  <si>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</si>
  <si>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</si>
  <si>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</si>
  <si>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</si>
  <si>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</si>
  <si>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</si>
  <si>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</si>
  <si>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</si>
  <si>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</si>
  <si>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</si>
  <si>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</si>
  <si>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</si>
  <si>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</si>
  <si>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</si>
  <si>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</si>
  <si>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</si>
  <si>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</si>
  <si>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</si>
  <si>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</si>
  <si>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</si>
  <si>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</si>
  <si>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</si>
  <si>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</si>
  <si>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</si>
  <si>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</si>
  <si>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</si>
  <si>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</si>
  <si>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</si>
  <si>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</si>
  <si>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</si>
  <si>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</si>
  <si>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</si>
  <si>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</si>
  <si>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</si>
  <si>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</si>
  <si>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</si>
  <si>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</si>
  <si>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</si>
  <si>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</si>
  <si>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</si>
  <si>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</si>
  <si>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</si>
  <si>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</si>
  <si>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</si>
  <si>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</si>
  <si>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</si>
  <si>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</si>
  <si>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</si>
  <si>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</si>
  <si>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</si>
  <si>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</si>
  <si>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</si>
  <si>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</si>
  <si>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</si>
  <si>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</si>
  <si>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</si>
  <si>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</si>
  <si>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</si>
  <si>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</si>
  <si>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</si>
  <si>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</si>
  <si>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</si>
  <si>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</si>
  <si>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</si>
  <si>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</si>
  <si>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</si>
  <si>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</si>
  <si>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</si>
  <si>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</si>
  <si>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</si>
  <si>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</si>
  <si>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</si>
  <si>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</si>
  <si>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</si>
  <si>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</si>
  <si>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</si>
  <si>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</si>
  <si>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</si>
  <si>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</si>
  <si>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</si>
  <si>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</si>
  <si>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</si>
  <si>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</si>
  <si>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</si>
  <si>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</si>
  <si>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</si>
  <si>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</si>
  <si>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</si>
  <si>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</si>
  <si>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</si>
  <si>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</si>
  <si>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</si>
  <si>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</si>
  <si>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</si>
  <si>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</si>
  <si>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</si>
  <si>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</si>
  <si>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</si>
  <si>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</si>
  <si>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</si>
  <si>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</si>
  <si>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</si>
  <si>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</si>
  <si>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</si>
  <si>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</si>
  <si>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</si>
  <si>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</si>
  <si>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</si>
  <si>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</si>
  <si>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</si>
  <si>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</si>
  <si>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</si>
  <si>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</si>
  <si>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</si>
  <si>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</si>
  <si>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</si>
  <si>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</si>
  <si>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</si>
  <si>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</si>
  <si>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</si>
  <si>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</si>
  <si>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</si>
  <si>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</si>
  <si>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</si>
  <si>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</si>
  <si>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</si>
  <si>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</si>
  <si>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</si>
  <si>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</si>
  <si>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</si>
  <si>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</si>
  <si>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</si>
  <si>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</si>
  <si>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</si>
  <si>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</si>
  <si>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</si>
  <si>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</si>
  <si>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</si>
  <si>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</si>
  <si>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</si>
  <si>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</si>
  <si>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</si>
  <si>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</si>
  <si>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</si>
  <si>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</si>
  <si>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</si>
  <si>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</si>
  <si>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</si>
  <si>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</si>
  <si>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</si>
  <si>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</si>
  <si>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</si>
  <si>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</si>
  <si>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</si>
  <si>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</si>
  <si>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</si>
  <si>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</si>
  <si>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</si>
  <si>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</si>
  <si>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</si>
  <si>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</si>
  <si>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</si>
  <si>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</si>
  <si>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</si>
  <si>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</si>
  <si>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</si>
  <si>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</si>
  <si>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</si>
  <si>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</si>
  <si>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</si>
  <si>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</si>
  <si>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</si>
  <si>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</si>
  <si>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</si>
  <si>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</si>
  <si>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</si>
  <si>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</si>
  <si>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</si>
  <si>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</si>
  <si>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</si>
  <si>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</si>
  <si>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</si>
  <si>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</si>
  <si>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</si>
  <si>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</si>
  <si>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</si>
  <si>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</si>
  <si>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</si>
  <si>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</si>
  <si>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</si>
  <si>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</si>
  <si>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</si>
  <si>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</si>
  <si>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</si>
  <si>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</si>
  <si>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</si>
  <si>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</si>
  <si>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</si>
  <si>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</si>
  <si>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</si>
  <si>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</si>
  <si>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</si>
  <si>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</si>
  <si>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</si>
  <si>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</si>
  <si>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</si>
  <si>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</si>
  <si>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</si>
  <si>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</si>
  <si>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</si>
  <si>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</si>
  <si>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</si>
  <si>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</si>
  <si>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</si>
  <si>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</si>
  <si>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</si>
  <si>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</si>
  <si>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</si>
  <si>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</si>
  <si>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</si>
  <si>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</si>
  <si>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</si>
  <si>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</si>
  <si>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</si>
  <si>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</si>
  <si>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</si>
  <si>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</si>
  <si>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</si>
  <si>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</si>
  <si>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</si>
  <si>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</si>
  <si>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</si>
  <si>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</si>
  <si>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</si>
  <si>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</si>
  <si>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</si>
  <si>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</si>
  <si>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</si>
  <si>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</si>
  <si>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</si>
  <si>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</si>
  <si>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</si>
  <si>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</si>
  <si>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</si>
  <si>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</si>
  <si>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</si>
  <si>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</si>
  <si>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</si>
  <si>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</si>
  <si>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</si>
  <si>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</si>
  <si>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</si>
  <si>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</si>
  <si>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</si>
  <si>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</si>
  <si>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</si>
  <si>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</si>
  <si>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</si>
  <si>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</si>
  <si>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</si>
  <si>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</si>
  <si>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</si>
  <si>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</si>
  <si>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</si>
  <si>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</si>
  <si>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</si>
  <si>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</si>
  <si>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</si>
  <si>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</si>
  <si>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</si>
  <si>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</si>
  <si>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</si>
  <si>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</si>
  <si>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</si>
  <si>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</si>
  <si>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</si>
  <si>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</si>
  <si>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</si>
  <si>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</si>
  <si>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</si>
  <si>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</si>
  <si>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</si>
  <si>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</si>
  <si>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</si>
  <si>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</si>
  <si>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</si>
  <si>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</si>
  <si>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</si>
  <si>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</si>
  <si>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</si>
  <si>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</si>
  <si>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</si>
  <si>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</si>
  <si>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</si>
  <si>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</si>
  <si>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</si>
  <si>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</si>
  <si>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</si>
  <si>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</si>
  <si>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</si>
  <si>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</si>
  <si>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</si>
  <si>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</si>
  <si>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</si>
  <si>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</si>
  <si>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</si>
  <si>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</si>
  <si>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</si>
  <si>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</si>
  <si>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</si>
  <si>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</si>
  <si>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</si>
  <si>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</si>
  <si>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</si>
  <si>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</si>
  <si>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</si>
  <si>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</si>
  <si>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</si>
  <si>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</si>
  <si>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</si>
  <si>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</si>
  <si>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</si>
  <si>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</si>
  <si>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</si>
  <si>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</si>
  <si>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</si>
  <si>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</si>
  <si>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</si>
  <si>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</si>
  <si>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</si>
  <si>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</si>
  <si>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</si>
  <si>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</si>
  <si>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</si>
  <si>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</si>
  <si>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</si>
  <si>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</si>
  <si>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</si>
  <si>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</si>
  <si>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</si>
  <si>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</si>
  <si>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</si>
  <si>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</si>
  <si>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</si>
  <si>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</si>
  <si>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</si>
  <si>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</si>
  <si>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</si>
  <si>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</si>
  <si>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</si>
  <si>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</si>
  <si>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</si>
  <si>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</si>
  <si>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</si>
  <si>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</si>
  <si>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</si>
  <si>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</si>
  <si>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</si>
  <si>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</si>
  <si>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</si>
  <si>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</si>
  <si>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</si>
  <si>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</si>
  <si>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</si>
  <si>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</si>
  <si>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</si>
  <si>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</si>
  <si>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</si>
  <si>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</si>
  <si>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</si>
  <si>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</si>
  <si>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</si>
  <si>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</si>
  <si>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</si>
  <si>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</si>
  <si>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</si>
  <si>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</si>
  <si>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</si>
  <si>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</si>
  <si>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</si>
  <si>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</si>
  <si>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</si>
  <si>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</si>
  <si>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</si>
  <si>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</si>
  <si>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</si>
  <si>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</si>
  <si>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</si>
  <si>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</si>
  <si>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</si>
  <si>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</si>
  <si>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</si>
  <si>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</si>
  <si>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</si>
  <si>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</si>
  <si>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</si>
  <si>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</si>
  <si>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</si>
  <si>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</si>
  <si>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</si>
  <si>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</si>
  <si>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</si>
  <si>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</si>
  <si>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</si>
  <si>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</si>
  <si>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</si>
  <si>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</si>
  <si>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</si>
  <si>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</si>
  <si>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</si>
  <si>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</si>
  <si>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</si>
  <si>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</si>
  <si>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</si>
  <si>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</si>
  <si>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</si>
  <si>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</si>
  <si>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</si>
  <si>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</si>
  <si>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</si>
  <si>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</si>
  <si>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</si>
  <si>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</si>
  <si>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</si>
  <si>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</si>
  <si>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</si>
  <si>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</si>
  <si>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</si>
  <si>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</si>
  <si>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</si>
  <si>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</si>
  <si>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</si>
  <si>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</si>
  <si>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</si>
  <si>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</si>
  <si>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</si>
  <si>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</si>
  <si>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</si>
  <si>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</si>
  <si>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</si>
  <si>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</si>
  <si>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</si>
  <si>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</si>
  <si>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</si>
  <si>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</si>
  <si>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</si>
  <si>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</si>
  <si>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</si>
  <si>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</si>
  <si>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</si>
  <si>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</si>
  <si>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</si>
  <si>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</si>
  <si>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</si>
  <si>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</si>
  <si>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</si>
  <si>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</si>
  <si>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</si>
  <si>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</si>
  <si>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</si>
  <si>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</si>
  <si>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</si>
  <si>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</si>
  <si>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</si>
  <si>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</si>
  <si>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</si>
  <si>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</si>
  <si>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</si>
  <si>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</si>
  <si>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</si>
  <si>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</si>
  <si>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</si>
  <si>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</si>
  <si>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</si>
  <si>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</si>
  <si>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</si>
  <si>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</si>
  <si>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</si>
  <si>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</si>
  <si>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</si>
  <si>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</si>
  <si>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</si>
  <si>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</si>
  <si>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</si>
  <si>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</si>
  <si>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</si>
  <si>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</si>
  <si>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</si>
  <si>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</si>
  <si>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</si>
  <si>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</si>
  <si>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</si>
  <si>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</si>
  <si>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</si>
  <si>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</si>
  <si>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</si>
  <si>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</si>
  <si>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</si>
  <si>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</si>
  <si>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</si>
  <si>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</si>
  <si>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</si>
  <si>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</si>
  <si>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</si>
  <si>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</si>
  <si>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</si>
  <si>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</si>
  <si>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</si>
  <si>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</si>
  <si>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</si>
  <si>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</si>
  <si>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</si>
  <si>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</si>
  <si>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</si>
  <si>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</si>
  <si>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</si>
  <si>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</si>
  <si>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</si>
  <si>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</si>
  <si>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</si>
  <si>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</si>
  <si>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</si>
  <si>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</si>
  <si>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</si>
  <si>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</si>
  <si>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</si>
  <si>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</si>
  <si>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</si>
  <si>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</si>
  <si>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</si>
  <si>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</si>
  <si>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</si>
  <si>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</si>
  <si>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</si>
  <si>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</si>
  <si>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</si>
  <si>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</si>
  <si>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</si>
  <si>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</si>
  <si>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</si>
  <si>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</si>
  <si>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</si>
  <si>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</si>
  <si>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</si>
  <si>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</si>
  <si>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</si>
  <si>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</si>
  <si>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</si>
  <si>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</si>
  <si>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</si>
  <si>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</si>
  <si>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</si>
  <si>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</si>
  <si>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</si>
  <si>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</si>
  <si>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</si>
  <si>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</si>
  <si>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</si>
  <si>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</si>
  <si>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</si>
  <si>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</si>
  <si>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</si>
  <si>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</si>
  <si>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</si>
  <si>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</si>
  <si>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</si>
  <si>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</si>
  <si>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</si>
  <si>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</si>
  <si>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</si>
  <si>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</si>
  <si>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</si>
  <si>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</si>
  <si>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</si>
  <si>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</si>
  <si>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</si>
  <si>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</si>
  <si>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</si>
  <si>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</si>
  <si>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</si>
  <si>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</si>
  <si>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</si>
  <si>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</si>
  <si>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</si>
  <si>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</si>
  <si>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</si>
  <si>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</si>
  <si>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</si>
  <si>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</si>
  <si>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</si>
  <si>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</si>
  <si>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</si>
  <si>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</si>
  <si>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</si>
  <si>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</si>
  <si>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</si>
  <si>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</si>
  <si>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</si>
  <si>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</si>
  <si>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</si>
  <si>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</si>
  <si>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</si>
  <si>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</si>
  <si>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</si>
  <si>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</si>
  <si>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</si>
  <si>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</si>
  <si>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</si>
  <si>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</si>
  <si>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</si>
  <si>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</si>
  <si>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</si>
  <si>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</si>
  <si>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</si>
  <si>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</si>
  <si>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</si>
  <si>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</si>
  <si>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</si>
  <si>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</si>
  <si>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</si>
  <si>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</si>
  <si>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</si>
  <si>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</si>
  <si>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</si>
  <si>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</si>
  <si>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</si>
  <si>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</si>
  <si>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</si>
  <si>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</si>
  <si>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</si>
  <si>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</si>
  <si>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</si>
  <si>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</si>
  <si>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</si>
  <si>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</si>
  <si>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</si>
  <si>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</si>
  <si>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</si>
  <si>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</si>
  <si>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</si>
  <si>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</si>
  <si>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</si>
  <si>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</si>
  <si>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</si>
  <si>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</si>
  <si>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</si>
  <si>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</si>
  <si>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</si>
  <si>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</si>
  <si>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</si>
  <si>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</si>
  <si>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</si>
  <si>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</si>
  <si>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</si>
  <si>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</si>
  <si>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</si>
  <si>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</si>
  <si>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</si>
  <si>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</si>
  <si>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</si>
  <si>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</si>
  <si>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</si>
  <si>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</si>
  <si>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</si>
  <si>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</si>
  <si>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</si>
  <si>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</si>
  <si>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</si>
  <si>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</si>
  <si>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</si>
  <si>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</si>
  <si>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</si>
  <si>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</si>
  <si>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</si>
  <si>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</si>
  <si>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</si>
  <si>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</si>
  <si>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</si>
  <si>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</si>
  <si>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</si>
  <si>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</si>
  <si>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</si>
  <si>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</si>
  <si>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</si>
  <si>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</si>
  <si>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</si>
  <si>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</si>
  <si>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</si>
  <si>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</si>
  <si>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</si>
  <si>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</si>
  <si>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</si>
  <si>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</si>
  <si>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</si>
  <si>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</si>
  <si>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</si>
  <si>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</si>
  <si>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</si>
  <si>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</si>
  <si>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</si>
  <si>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</si>
  <si>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</si>
  <si>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</si>
  <si>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</si>
  <si>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</si>
  <si>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</si>
  <si>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</si>
  <si>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</si>
  <si>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</si>
  <si>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</si>
  <si>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</si>
  <si>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</si>
  <si>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</si>
  <si>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</si>
  <si>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</si>
  <si>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</si>
  <si>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</si>
  <si>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</si>
  <si>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</si>
  <si>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</si>
  <si>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</si>
  <si>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</si>
  <si>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</si>
  <si>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</si>
  <si>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</si>
  <si>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</si>
  <si>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</si>
  <si>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</si>
  <si>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</si>
  <si>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</si>
  <si>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</si>
  <si>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</si>
  <si>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</si>
  <si>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</si>
  <si>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</si>
  <si>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</si>
  <si>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</si>
  <si>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</si>
  <si>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</si>
  <si>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</si>
  <si>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</si>
  <si>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</si>
  <si>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</si>
  <si>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</si>
  <si>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</si>
  <si>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</si>
  <si>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</si>
  <si>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</si>
  <si>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</si>
  <si>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</si>
  <si>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</si>
  <si>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</si>
  <si>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</si>
  <si>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</si>
  <si>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</si>
  <si>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</si>
  <si>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</si>
  <si>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</si>
  <si>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</si>
  <si>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</si>
  <si>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</si>
  <si>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</si>
  <si>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</si>
  <si>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</si>
  <si>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</si>
  <si>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</si>
  <si>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</si>
  <si>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</si>
  <si>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</si>
  <si>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</si>
  <si>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</si>
  <si>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</si>
  <si>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</si>
  <si>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</si>
  <si>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</si>
  <si>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</si>
  <si>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</si>
  <si>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</si>
  <si>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</si>
  <si>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</si>
  <si>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</si>
  <si>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</si>
  <si>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</si>
  <si>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</si>
  <si>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</si>
  <si>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</si>
  <si>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</si>
  <si>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</si>
  <si>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</si>
  <si>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</si>
  <si>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</si>
  <si>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</si>
  <si>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</si>
  <si>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</si>
  <si>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</si>
  <si>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</si>
  <si>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</si>
  <si>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</si>
  <si>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</si>
  <si>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</si>
  <si>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</si>
  <si>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</si>
  <si>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</si>
  <si>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</si>
  <si>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</si>
  <si>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</si>
  <si>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</si>
  <si>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</si>
  <si>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</si>
  <si>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</si>
  <si>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</si>
  <si>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</si>
  <si>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</si>
  <si>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</si>
  <si>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</si>
  <si>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</si>
  <si>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</si>
  <si>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</si>
  <si>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</si>
  <si>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</si>
  <si>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</si>
  <si>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</si>
  <si>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</si>
  <si>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</si>
  <si>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</si>
  <si>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</si>
  <si>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</si>
  <si>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</si>
  <si>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</si>
  <si>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</si>
  <si>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</si>
  <si>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</si>
  <si>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</si>
  <si>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</si>
  <si>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</si>
  <si>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</si>
  <si>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</si>
  <si>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</si>
  <si>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</si>
  <si>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</si>
  <si>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</si>
  <si>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</si>
  <si>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</si>
  <si>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</si>
  <si>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</si>
  <si>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</si>
  <si>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</si>
  <si>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</si>
  <si>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</si>
  <si>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</si>
  <si>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</si>
  <si>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</si>
  <si>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</si>
  <si>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</si>
  <si>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</si>
  <si>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</si>
  <si>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</si>
  <si>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</si>
  <si>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</si>
  <si>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</si>
  <si>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</si>
  <si>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</si>
  <si>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</si>
  <si>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</si>
  <si>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</si>
  <si>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</si>
  <si>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</si>
  <si>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</si>
  <si>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</si>
  <si>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</si>
  <si>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</si>
  <si>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</si>
  <si>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</si>
  <si>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</si>
  <si>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</si>
  <si>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</si>
  <si>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</si>
  <si>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</si>
  <si>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</si>
  <si>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</si>
  <si>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</si>
  <si>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</si>
  <si>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</si>
  <si>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</si>
  <si>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</si>
  <si>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</si>
  <si>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</si>
  <si>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</si>
  <si>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</si>
  <si>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</si>
  <si>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</si>
  <si>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</si>
  <si>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</si>
  <si>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</si>
  <si>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</si>
  <si>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</si>
  <si>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</si>
  <si>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</si>
  <si>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</si>
  <si>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</si>
  <si>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</si>
  <si>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</si>
  <si>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</si>
  <si>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</si>
  <si>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</si>
  <si>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</si>
  <si>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</si>
  <si>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</si>
  <si>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</si>
  <si>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</si>
  <si>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</si>
  <si>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</si>
  <si>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</si>
  <si>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</si>
  <si>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</si>
  <si>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</si>
  <si>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</si>
  <si>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</si>
  <si>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</si>
  <si>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</si>
  <si>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</si>
  <si>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</si>
  <si>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</si>
  <si>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</si>
  <si>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</si>
  <si>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</si>
  <si>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</si>
  <si>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</si>
  <si>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</si>
  <si>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</si>
  <si>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</si>
  <si>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</si>
  <si>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</si>
  <si>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</si>
  <si>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</si>
  <si>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</si>
  <si>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</si>
  <si>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</si>
  <si>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</si>
  <si>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</si>
  <si>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</si>
  <si>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</si>
  <si>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</si>
  <si>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</si>
  <si>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</si>
  <si>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</si>
  <si>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</si>
  <si>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</si>
  <si>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</si>
  <si>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</si>
  <si>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</si>
  <si>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</si>
  <si>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</si>
  <si>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</si>
  <si>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</si>
  <si>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</si>
  <si>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</si>
  <si>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</si>
  <si>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</si>
  <si>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</si>
  <si>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</si>
  <si>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</si>
  <si>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</si>
  <si>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</si>
  <si>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</si>
  <si>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</si>
  <si>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</si>
  <si>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</si>
  <si>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</si>
  <si>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</si>
  <si>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</si>
  <si>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</si>
  <si>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</si>
  <si>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</si>
  <si>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</si>
  <si>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</si>
  <si>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</si>
  <si>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</si>
  <si>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</si>
  <si>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</si>
  <si>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</si>
  <si>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</si>
  <si>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</si>
  <si>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</si>
  <si>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</si>
  <si>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</si>
  <si>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</si>
  <si>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</si>
  <si>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</si>
  <si>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</si>
  <si>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</si>
  <si>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</si>
  <si>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</si>
  <si>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</si>
  <si>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</si>
  <si>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</si>
  <si>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</si>
  <si>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</si>
  <si>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</si>
  <si>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</si>
  <si>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</si>
  <si>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</si>
  <si>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</si>
  <si>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</si>
  <si>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</si>
  <si>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</si>
  <si>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</si>
  <si>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</si>
  <si>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</si>
  <si>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</si>
  <si>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</si>
  <si>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</si>
  <si>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</si>
  <si>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</si>
  <si>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</si>
  <si>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</si>
  <si>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</si>
  <si>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</si>
  <si>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</si>
  <si>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</si>
  <si>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</si>
  <si>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</si>
  <si>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</si>
  <si>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</si>
  <si>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</si>
  <si>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</si>
  <si>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</si>
  <si>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</si>
  <si>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</si>
  <si>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</si>
  <si>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</si>
  <si>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</si>
  <si>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</si>
  <si>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</si>
  <si>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</si>
  <si>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</si>
  <si>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</si>
  <si>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</si>
  <si>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</si>
  <si>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</si>
  <si>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</si>
  <si>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</si>
  <si>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</si>
  <si>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</si>
  <si>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</si>
  <si>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</si>
  <si>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</si>
  <si>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</si>
  <si>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</si>
  <si>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</si>
  <si>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</si>
  <si>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</si>
  <si>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</si>
  <si>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</si>
  <si>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</si>
  <si>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</si>
  <si>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</si>
  <si>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</si>
  <si>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</si>
  <si>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</si>
  <si>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</si>
  <si>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</si>
  <si>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</si>
  <si>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</si>
  <si>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</si>
  <si>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</si>
  <si>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</si>
  <si>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</si>
  <si>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</si>
  <si>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</si>
  <si>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</si>
  <si>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</si>
  <si>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</si>
  <si>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</si>
  <si>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</si>
  <si>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</si>
  <si>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</si>
  <si>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</si>
  <si>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</si>
  <si>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</si>
  <si>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</si>
  <si>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</si>
  <si>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</si>
  <si>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</si>
  <si>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</si>
  <si>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</si>
  <si>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</si>
  <si>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</si>
  <si>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</si>
  <si>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</si>
  <si>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</si>
  <si>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</si>
  <si>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</si>
  <si>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</si>
  <si>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</si>
  <si>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</si>
  <si>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</si>
  <si>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</si>
  <si>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</si>
  <si>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</si>
  <si>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</si>
  <si>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</si>
  <si>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</si>
  <si>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</si>
  <si>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</si>
  <si>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</si>
  <si>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</si>
  <si>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</si>
  <si>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</si>
  <si>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</si>
  <si>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</si>
  <si>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</si>
  <si>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</si>
  <si>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</si>
  <si>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</si>
  <si>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</si>
  <si>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</si>
  <si>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</si>
  <si>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</si>
  <si>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</si>
  <si>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</si>
  <si>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</si>
  <si>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</si>
  <si>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</si>
  <si>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</si>
  <si>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</si>
  <si>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</si>
  <si>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</si>
  <si>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</si>
  <si>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</si>
  <si>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</si>
  <si>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</si>
  <si>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</si>
  <si>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</si>
  <si>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</si>
  <si>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</si>
  <si>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</si>
  <si>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</si>
  <si>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</si>
  <si>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</si>
  <si>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</si>
  <si>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</si>
  <si>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</si>
  <si>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</si>
  <si>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</si>
  <si>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</si>
  <si>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</si>
  <si>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</si>
  <si>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</si>
  <si>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</si>
  <si>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</si>
  <si>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</si>
  <si>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</si>
  <si>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</si>
  <si>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</si>
  <si>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</si>
  <si>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</si>
  <si>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</si>
  <si>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</si>
  <si>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</si>
  <si>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</si>
  <si>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</si>
  <si>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</si>
  <si>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</si>
  <si>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</si>
  <si>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</si>
  <si>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</si>
  <si>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</si>
  <si>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</si>
  <si>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</si>
  <si>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</si>
  <si>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</si>
  <si>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</si>
  <si>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</si>
  <si>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</si>
  <si>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</si>
  <si>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</si>
  <si>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</si>
  <si>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</si>
  <si>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</si>
  <si>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</si>
  <si>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</si>
  <si>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</si>
  <si>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</si>
  <si>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</si>
  <si>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</si>
  <si>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</si>
  <si>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</si>
  <si>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</si>
  <si>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</si>
  <si>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</si>
  <si>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</si>
  <si>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</si>
  <si>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</si>
  <si>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</si>
  <si>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</si>
  <si>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</si>
  <si>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</si>
  <si>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</si>
  <si>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</si>
  <si>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</si>
  <si>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</si>
  <si>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</si>
  <si>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</si>
  <si>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</si>
  <si>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</si>
  <si>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</si>
  <si>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</si>
  <si>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</si>
  <si>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</si>
  <si>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</si>
  <si>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</si>
  <si>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</si>
  <si>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</si>
  <si>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</si>
  <si>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</si>
  <si>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</si>
  <si>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</si>
  <si>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</si>
  <si>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</si>
  <si>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</si>
  <si>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</si>
  <si>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</si>
  <si>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</si>
  <si>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</si>
  <si>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</si>
  <si>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</si>
  <si>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</si>
  <si>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</si>
  <si>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</si>
  <si>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</si>
  <si>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</si>
  <si>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</si>
  <si>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</si>
  <si>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</si>
  <si>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</si>
  <si>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</si>
  <si>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</si>
  <si>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</si>
  <si>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</si>
  <si>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</si>
  <si>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</si>
  <si>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</si>
  <si>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</si>
  <si>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</si>
  <si>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</si>
  <si>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</si>
  <si>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</si>
  <si>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</si>
  <si>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</si>
  <si>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</si>
  <si>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</si>
  <si>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</si>
  <si>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</si>
  <si>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</si>
  <si>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</si>
  <si>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</si>
  <si>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</si>
  <si>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</si>
  <si>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</si>
  <si>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</si>
  <si>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</si>
  <si>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</si>
  <si>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</si>
  <si>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</si>
  <si>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</si>
  <si>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</si>
  <si>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</si>
  <si>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</si>
  <si>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</si>
  <si>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</si>
  <si>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</si>
  <si>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</si>
  <si>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</si>
  <si>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</si>
  <si>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</si>
  <si>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</si>
  <si>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</si>
  <si>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</si>
  <si>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</si>
  <si>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</si>
  <si>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</si>
  <si>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</si>
  <si>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</si>
  <si>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</si>
  <si>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</si>
  <si>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</si>
  <si>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</si>
  <si>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</si>
  <si>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</si>
  <si>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</si>
  <si>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</si>
  <si>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</si>
  <si>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</si>
  <si>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</si>
  <si>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</si>
  <si>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</si>
  <si>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</si>
  <si>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</si>
  <si>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</si>
  <si>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</si>
  <si>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</si>
  <si>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</si>
  <si>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</si>
  <si>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</si>
  <si>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</si>
  <si>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</si>
  <si>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</si>
  <si>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</si>
  <si>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</si>
  <si>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</si>
  <si>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</si>
  <si>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</si>
  <si>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</si>
  <si>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</si>
  <si>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</si>
  <si>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</si>
  <si>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</si>
  <si>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</si>
  <si>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</si>
  <si>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</si>
  <si>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</si>
  <si>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</si>
  <si>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</si>
  <si>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</si>
  <si>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</si>
  <si>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</si>
  <si>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</si>
  <si>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</si>
  <si>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</si>
  <si>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</si>
  <si>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</si>
  <si>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</si>
  <si>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</si>
  <si>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</si>
  <si>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</si>
  <si>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</si>
  <si>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</si>
  <si>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</si>
  <si>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</si>
  <si>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</si>
  <si>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</si>
  <si>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</si>
  <si>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</si>
  <si>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</si>
  <si>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</si>
  <si>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</si>
  <si>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</si>
  <si>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</si>
  <si>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</si>
  <si>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</si>
  <si>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</si>
  <si>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</si>
  <si>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</si>
  <si>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</si>
  <si>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</si>
  <si>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</si>
  <si>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</si>
  <si>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</si>
  <si>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</si>
  <si>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</si>
  <si>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</si>
  <si>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</si>
  <si>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</si>
  <si>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</si>
  <si>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</si>
  <si>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</si>
  <si>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</si>
  <si>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</si>
  <si>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</si>
  <si>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</si>
  <si>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</si>
  <si>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</si>
  <si>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</si>
  <si>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</si>
  <si>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</si>
  <si>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</si>
  <si>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</si>
  <si>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</si>
  <si>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</si>
  <si>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</si>
  <si>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</si>
  <si>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</si>
  <si>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</si>
  <si>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</si>
  <si>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</si>
  <si>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</si>
  <si>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</si>
  <si>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</si>
  <si>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</si>
  <si>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</si>
  <si>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</si>
  <si>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</si>
  <si>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</si>
  <si>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</si>
  <si>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</si>
  <si>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</si>
  <si>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</si>
  <si>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</si>
  <si>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</si>
  <si>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</si>
  <si>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</si>
  <si>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</si>
  <si>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</si>
  <si>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</si>
  <si>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</si>
  <si>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</si>
  <si>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</si>
  <si>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</si>
  <si>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</si>
  <si>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</si>
  <si>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</si>
  <si>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</si>
  <si>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</si>
  <si>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</si>
  <si>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</si>
  <si>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</si>
  <si>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</si>
  <si>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</si>
  <si>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</si>
  <si>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</si>
  <si>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</si>
  <si>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</si>
  <si>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</si>
  <si>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</si>
  <si>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</si>
  <si>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</si>
  <si>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</si>
  <si>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</si>
  <si>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</si>
  <si>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</si>
  <si>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</si>
  <si>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</si>
  <si>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</si>
  <si>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</si>
  <si>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</si>
  <si>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</si>
  <si>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</si>
  <si>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</si>
  <si>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</si>
  <si>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</si>
  <si>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</si>
  <si>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</si>
  <si>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</si>
  <si>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</si>
  <si>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</si>
  <si>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</si>
  <si>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</si>
  <si>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</si>
  <si>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</si>
  <si>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</si>
  <si>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</si>
  <si>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</si>
  <si>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</si>
  <si>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</si>
  <si>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</si>
  <si>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</si>
  <si>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</si>
  <si>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</si>
  <si>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</si>
  <si>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</si>
  <si>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</si>
  <si>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</si>
  <si>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</si>
  <si>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</si>
  <si>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</si>
  <si>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</si>
  <si>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</si>
  <si>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</si>
  <si>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</si>
  <si>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</si>
  <si>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</si>
  <si>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</si>
  <si>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</si>
  <si>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</si>
  <si>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</si>
  <si>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</si>
  <si>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</si>
  <si>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</si>
  <si>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</si>
  <si>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</si>
  <si>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</si>
  <si>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</si>
  <si>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</si>
  <si>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</si>
  <si>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</si>
  <si>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</si>
  <si>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</si>
  <si>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</si>
  <si>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</si>
  <si>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</si>
  <si>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</si>
  <si>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</si>
  <si>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</si>
  <si>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</si>
  <si>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</si>
  <si>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</si>
  <si>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</si>
  <si>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</si>
  <si>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</si>
  <si>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</si>
  <si>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</si>
  <si>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</si>
  <si>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</si>
  <si>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</si>
  <si>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</si>
  <si>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</si>
  <si>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</si>
  <si>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</si>
  <si>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</si>
  <si>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</si>
  <si>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</si>
  <si>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</si>
  <si>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</si>
  <si>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</si>
  <si>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</si>
  <si>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</si>
  <si>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</si>
  <si>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</si>
  <si>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</si>
  <si>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</si>
  <si>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</si>
  <si>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</si>
  <si>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</si>
  <si>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</si>
  <si>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</si>
  <si>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</si>
  <si>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</si>
  <si>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</si>
  <si>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</si>
  <si>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</si>
  <si>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</si>
  <si>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</si>
  <si>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</si>
  <si>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</si>
  <si>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</si>
  <si>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</si>
  <si>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</si>
  <si>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</si>
  <si>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</si>
  <si>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</si>
  <si>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</si>
  <si>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</si>
  <si>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</si>
  <si>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</si>
  <si>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</si>
  <si>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</si>
  <si>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</si>
  <si>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</si>
  <si>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</si>
  <si>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</si>
  <si>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</si>
  <si>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</si>
  <si>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</si>
  <si>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</si>
  <si>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</si>
  <si>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</si>
  <si>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</si>
  <si>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</si>
  <si>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</si>
  <si>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</si>
  <si>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</si>
  <si>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</si>
  <si>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</si>
  <si>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</si>
  <si>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</si>
  <si>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</si>
  <si>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</si>
  <si>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</si>
  <si>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</si>
  <si>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</si>
  <si>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</si>
  <si>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</si>
  <si>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</si>
  <si>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</si>
  <si>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</si>
  <si>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</si>
  <si>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</si>
  <si>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</si>
  <si>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</si>
  <si>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</si>
  <si>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</si>
  <si>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</si>
  <si>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</si>
  <si>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</si>
  <si>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</si>
  <si>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</si>
  <si>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</si>
  <si>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</si>
  <si>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</si>
  <si>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</si>
  <si>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</si>
  <si>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</si>
  <si>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</si>
  <si>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</si>
  <si>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</si>
  <si>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</si>
  <si>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</si>
  <si>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</si>
  <si>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</si>
  <si>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</si>
  <si>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</si>
  <si>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</si>
  <si>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</si>
  <si>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</si>
  <si>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</si>
  <si>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</si>
  <si>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</si>
  <si>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</si>
  <si>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</si>
  <si>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</si>
  <si>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</si>
  <si>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</si>
  <si>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</si>
  <si>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</si>
  <si>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</si>
  <si>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</si>
  <si>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</si>
  <si>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</si>
  <si>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</si>
  <si>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</si>
  <si>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</si>
  <si>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</si>
  <si>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</si>
  <si>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</si>
  <si>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</si>
  <si>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</si>
  <si>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</si>
  <si>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</si>
  <si>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</si>
  <si>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</si>
  <si>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</si>
  <si>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</si>
  <si>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</si>
  <si>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</si>
  <si>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</si>
  <si>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</si>
  <si>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</si>
  <si>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</si>
  <si>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</si>
  <si>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</si>
  <si>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</si>
  <si>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</si>
  <si>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</si>
  <si>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</si>
  <si>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</si>
  <si>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</si>
  <si>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</si>
  <si>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</si>
  <si>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</si>
  <si>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</si>
  <si>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</si>
  <si>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</si>
  <si>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</si>
  <si>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</si>
  <si>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</si>
  <si>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</si>
  <si>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</si>
  <si>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</si>
  <si>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</si>
  <si>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</si>
  <si>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</si>
  <si>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</si>
  <si>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</si>
  <si>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</si>
  <si>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</si>
  <si>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</si>
  <si>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</si>
  <si>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</si>
  <si>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</si>
  <si>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</si>
  <si>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</si>
  <si>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</si>
  <si>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</si>
  <si>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</si>
  <si>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</si>
  <si>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</si>
  <si>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</si>
  <si>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</si>
  <si>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</si>
  <si>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</si>
  <si>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</si>
  <si>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</si>
  <si>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</si>
  <si>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</si>
  <si>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</si>
  <si>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</si>
  <si>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</si>
  <si>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</si>
  <si>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</si>
  <si>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</si>
  <si>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</si>
  <si>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</si>
  <si>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</si>
  <si>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</si>
  <si>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</si>
  <si>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</si>
  <si>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</si>
  <si>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</si>
  <si>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</si>
  <si>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</si>
  <si>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</si>
  <si>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</si>
  <si>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</si>
  <si>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</si>
  <si>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</si>
  <si>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</si>
  <si>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</si>
  <si>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</si>
  <si>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</si>
  <si>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</si>
  <si>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</si>
  <si>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</si>
  <si>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</si>
  <si>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</si>
  <si>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</si>
  <si>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</si>
  <si>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</si>
  <si>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</si>
  <si>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</si>
  <si>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</si>
  <si>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</si>
  <si>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</si>
  <si>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</si>
  <si>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</si>
  <si>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</si>
  <si>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</si>
  <si>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</si>
  <si>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</si>
  <si>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</si>
  <si>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</si>
  <si>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</si>
  <si>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</si>
  <si>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</si>
  <si>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</si>
  <si>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</si>
  <si>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</si>
  <si>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</si>
  <si>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</si>
  <si>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</si>
  <si>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</si>
  <si>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</si>
  <si>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</si>
  <si>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</si>
  <si>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</si>
  <si>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</si>
  <si>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</si>
  <si>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</si>
  <si>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</si>
  <si>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</si>
  <si>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</si>
  <si>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</si>
  <si>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</si>
  <si>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</si>
  <si>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</si>
  <si>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</si>
  <si>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</si>
  <si>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</si>
  <si>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</si>
  <si>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</si>
  <si>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</si>
  <si>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</si>
  <si>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</si>
  <si>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</si>
  <si>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</si>
  <si>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</si>
  <si>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</si>
  <si>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</si>
  <si>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</si>
  <si>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</si>
  <si>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</si>
  <si>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</si>
  <si>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</si>
  <si>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</si>
  <si>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</si>
  <si>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</si>
  <si>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</si>
  <si>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</si>
  <si>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</si>
  <si>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</si>
  <si>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</si>
  <si>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</si>
  <si>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</si>
  <si>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</si>
  <si>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</si>
  <si>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</si>
  <si>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</si>
  <si>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</si>
  <si>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</si>
  <si>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</si>
  <si>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</si>
  <si>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</si>
  <si>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</si>
  <si>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</si>
  <si>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</si>
  <si>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</si>
  <si>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</si>
  <si>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</si>
  <si>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</si>
  <si>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</si>
  <si>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</si>
  <si>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</si>
  <si>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</si>
  <si>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</si>
  <si>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</si>
  <si>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</si>
  <si>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</si>
  <si>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</si>
  <si>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</si>
  <si>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</si>
  <si>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</si>
  <si>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</si>
  <si>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</si>
  <si>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</si>
  <si>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</si>
  <si>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</si>
  <si>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</si>
  <si>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</si>
  <si>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</si>
  <si>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</si>
  <si>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</si>
  <si>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</si>
  <si>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</si>
  <si>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</si>
  <si>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</si>
  <si>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</si>
  <si>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</si>
  <si>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</si>
  <si>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</si>
  <si>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</si>
  <si>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</si>
  <si>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</si>
  <si>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</si>
  <si>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</si>
  <si>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</si>
  <si>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</si>
  <si>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</si>
  <si>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</si>
  <si>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</si>
  <si>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</si>
  <si>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</si>
  <si>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</si>
  <si>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</si>
  <si>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</si>
  <si>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</si>
  <si>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</si>
  <si>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</si>
  <si>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</si>
  <si>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</si>
  <si>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</si>
  <si>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</si>
  <si>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</si>
  <si>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</si>
  <si>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</si>
  <si>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</si>
  <si>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</si>
  <si>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</si>
  <si>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</si>
  <si>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</si>
  <si>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</si>
  <si>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</si>
  <si>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</si>
  <si>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</si>
  <si>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</si>
  <si>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</si>
  <si>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</si>
  <si>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</si>
  <si>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</si>
  <si>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</si>
  <si>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</si>
  <si>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</si>
  <si>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</si>
  <si>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</si>
  <si>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</si>
  <si>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</si>
  <si>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</si>
  <si>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</si>
  <si>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</si>
  <si>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</si>
  <si>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</si>
  <si>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</si>
  <si>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</si>
  <si>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</si>
  <si>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</si>
  <si>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</si>
  <si>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</si>
  <si>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</si>
  <si>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</si>
  <si>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</si>
  <si>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</si>
  <si>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</si>
  <si>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</si>
  <si>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</si>
  <si>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</si>
  <si>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</si>
  <si>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</si>
  <si>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</si>
  <si>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</si>
  <si>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</si>
  <si>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</si>
  <si>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</si>
  <si>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</si>
  <si>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</si>
  <si>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</si>
  <si>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</si>
  <si>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</si>
  <si>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</si>
  <si>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</si>
  <si>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</si>
  <si>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</si>
  <si>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</si>
  <si>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</si>
  <si>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</si>
  <si>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</si>
  <si>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</si>
  <si>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</si>
  <si>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</si>
  <si>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</si>
  <si>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</si>
  <si>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</si>
  <si>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</si>
  <si>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</si>
  <si>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</si>
  <si>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</si>
  <si>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</si>
  <si>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</si>
  <si>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</si>
  <si>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</si>
  <si>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</si>
  <si>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</si>
  <si>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</si>
  <si>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</si>
  <si>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</si>
  <si>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</si>
  <si>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</si>
  <si>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</si>
  <si>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</si>
  <si>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</si>
  <si>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</si>
  <si>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</si>
  <si>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</si>
  <si>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</si>
  <si>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</si>
  <si>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</si>
  <si>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</si>
  <si>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</si>
  <si>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</si>
  <si>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</si>
  <si>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</si>
  <si>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</si>
  <si>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</si>
  <si>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</si>
  <si>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</si>
  <si>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</si>
  <si>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</si>
  <si>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</si>
  <si>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</si>
  <si>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</si>
  <si>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</si>
  <si>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</si>
  <si>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</si>
  <si>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</si>
  <si>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</si>
  <si>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</si>
  <si>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</si>
  <si>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</si>
  <si>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</si>
  <si>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</si>
  <si>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</si>
  <si>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</si>
  <si>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</si>
  <si>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</si>
  <si>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</si>
  <si>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</si>
  <si>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</si>
  <si>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</si>
  <si>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</si>
  <si>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</si>
  <si>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</si>
  <si>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</si>
  <si>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</si>
  <si>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</si>
  <si>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</si>
  <si>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</si>
  <si>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</si>
  <si>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</si>
  <si>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</si>
  <si>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</si>
  <si>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</si>
  <si>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</si>
  <si>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</si>
  <si>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</si>
  <si>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</si>
  <si>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</si>
  <si>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</si>
  <si>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</si>
  <si>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</si>
  <si>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</si>
  <si>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</si>
  <si>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</si>
  <si>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</si>
  <si>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</si>
  <si>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</si>
  <si>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</si>
  <si>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</si>
  <si>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</si>
  <si>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</si>
  <si>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</si>
  <si>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</si>
  <si>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</si>
  <si>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</si>
  <si>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</si>
  <si>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</si>
  <si>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</si>
  <si>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</si>
  <si>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</si>
  <si>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</si>
  <si>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</si>
  <si>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</si>
  <si>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</si>
  <si>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</si>
  <si>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</si>
  <si>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</si>
  <si>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</si>
  <si>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</si>
  <si>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</si>
  <si>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</si>
  <si>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</si>
  <si>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</si>
  <si>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</si>
  <si>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</si>
  <si>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</si>
  <si>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</si>
  <si>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</si>
  <si>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</si>
  <si>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</si>
  <si>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</si>
  <si>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</si>
  <si>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</si>
  <si>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</si>
  <si>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</si>
  <si>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</si>
  <si>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</si>
  <si>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</si>
  <si>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</si>
  <si>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</si>
  <si>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</si>
  <si>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</si>
  <si>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</si>
  <si>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</si>
  <si>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</si>
  <si>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</si>
  <si>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</si>
  <si>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</si>
  <si>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</si>
  <si>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</si>
  <si>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</si>
  <si>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</si>
  <si>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</si>
  <si>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</si>
  <si>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</si>
  <si>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</si>
  <si>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</si>
  <si>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</si>
  <si>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</si>
  <si>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</si>
  <si>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</si>
  <si>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</si>
  <si>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</si>
  <si>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</si>
  <si>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</si>
  <si>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</si>
  <si>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</si>
  <si>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</si>
  <si>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</si>
  <si>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</si>
  <si>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</si>
  <si>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</si>
  <si>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</si>
  <si>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</si>
  <si>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</si>
  <si>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</si>
  <si>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</si>
  <si>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</si>
  <si>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</si>
  <si>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</si>
  <si>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</si>
  <si>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</si>
  <si>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</si>
  <si>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</si>
  <si>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</si>
  <si>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</si>
  <si>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</si>
  <si>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</si>
  <si>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</si>
  <si>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</si>
  <si>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</si>
  <si>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</si>
  <si>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</si>
  <si>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</si>
  <si>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</si>
  <si>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</si>
  <si>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</si>
  <si>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</si>
  <si>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</si>
  <si>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</si>
  <si>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</si>
  <si>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</si>
  <si>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</si>
  <si>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</si>
  <si>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</si>
  <si>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</si>
  <si>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</si>
  <si>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</si>
  <si>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</si>
  <si>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</si>
  <si>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</si>
  <si>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</si>
  <si>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</si>
  <si>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</si>
  <si>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</si>
  <si>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</si>
  <si>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</si>
  <si>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</si>
  <si>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</si>
  <si>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</si>
  <si>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</si>
  <si>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</si>
  <si>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</si>
  <si>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</si>
  <si>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</si>
  <si>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</si>
  <si>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</si>
  <si>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</si>
  <si>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</si>
  <si>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</si>
  <si>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</si>
  <si>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</si>
  <si>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</si>
  <si>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</si>
  <si>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</si>
  <si>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</si>
  <si>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</si>
  <si>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</si>
  <si>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</si>
  <si>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</si>
  <si>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</si>
  <si>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</si>
  <si>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</si>
  <si>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</si>
  <si>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</si>
  <si>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</si>
  <si>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</si>
  <si>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</si>
  <si>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</si>
  <si>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</si>
  <si>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</si>
  <si>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</si>
  <si>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</si>
  <si>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</si>
  <si>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</si>
  <si>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</si>
  <si>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</si>
  <si>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</si>
  <si>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</si>
  <si>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</si>
  <si>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</si>
  <si>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</si>
  <si>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</si>
  <si>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</si>
  <si>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</si>
  <si>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</si>
  <si>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</si>
  <si>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</si>
  <si>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</si>
  <si>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</si>
  <si>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</si>
  <si>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</si>
  <si>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</si>
  <si>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</si>
  <si>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</si>
  <si>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</si>
  <si>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</si>
  <si>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</si>
  <si>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</si>
  <si>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</si>
  <si>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</si>
  <si>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</si>
  <si>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</si>
  <si>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</si>
  <si>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</si>
  <si>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</si>
  <si>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</si>
  <si>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</si>
  <si>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</si>
  <si>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</si>
  <si>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</si>
  <si>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</si>
  <si>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</si>
  <si>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</si>
  <si>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</si>
  <si>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</si>
  <si>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</si>
  <si>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</si>
  <si>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</si>
  <si>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</si>
  <si>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</si>
  <si>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</si>
  <si>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</si>
  <si>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</si>
  <si>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</si>
  <si>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</si>
  <si>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</si>
  <si>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</si>
  <si>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</si>
  <si>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</si>
  <si>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</si>
  <si>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</si>
  <si>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</si>
  <si>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</si>
  <si>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</si>
  <si>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</si>
  <si>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</si>
  <si>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</si>
  <si>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</si>
  <si>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</si>
  <si>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</si>
  <si>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</si>
  <si>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</si>
  <si>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</si>
  <si>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</si>
  <si>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</si>
  <si>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</si>
  <si>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</si>
  <si>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</si>
  <si>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</si>
  <si>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</si>
  <si>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</si>
  <si>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</si>
  <si>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</si>
  <si>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</si>
  <si>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</si>
  <si>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</si>
  <si>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</si>
  <si>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</si>
  <si>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</si>
  <si>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</si>
  <si>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</si>
  <si>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</si>
  <si>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</si>
  <si>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</si>
  <si>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</si>
  <si>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</si>
  <si>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</si>
  <si>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</si>
  <si>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</si>
  <si>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</si>
  <si>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</si>
  <si>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</si>
  <si>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</si>
  <si>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</si>
  <si>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</si>
  <si>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</si>
  <si>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</si>
  <si>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</si>
  <si>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</si>
  <si>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</si>
  <si>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</si>
  <si>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</si>
  <si>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</si>
  <si>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</si>
  <si>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</si>
  <si>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</si>
  <si>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</si>
  <si>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</si>
  <si>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</si>
  <si>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</si>
  <si>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</si>
  <si>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</si>
  <si>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</si>
  <si>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</si>
  <si>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</si>
  <si>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</si>
  <si>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</si>
  <si>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</si>
  <si>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</si>
  <si>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</si>
  <si>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</si>
  <si>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</si>
  <si>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</si>
  <si>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</si>
  <si>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</si>
  <si>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</si>
  <si>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</si>
  <si>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</si>
  <si>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</si>
  <si>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</si>
  <si>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</si>
  <si>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</si>
  <si>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</si>
  <si>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</si>
  <si>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</si>
  <si>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</si>
  <si>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</si>
  <si>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</si>
  <si>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</si>
  <si>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</si>
  <si>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</si>
  <si>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</si>
  <si>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</si>
  <si>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</si>
  <si>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</si>
  <si>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</si>
  <si>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</si>
  <si>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</si>
  <si>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</si>
  <si>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</si>
  <si>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</si>
  <si>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</si>
  <si>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</si>
  <si>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</si>
  <si>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</si>
  <si>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</si>
  <si>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</si>
  <si>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</si>
  <si>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</si>
  <si>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</si>
  <si>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</si>
  <si>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</si>
  <si>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</si>
  <si>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</si>
  <si>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</si>
  <si>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</si>
  <si>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</si>
  <si>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</si>
  <si>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</si>
  <si>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</si>
  <si>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</si>
  <si>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</si>
  <si>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</si>
  <si>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</si>
  <si>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</si>
  <si>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</si>
  <si>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</si>
  <si>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</si>
  <si>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</si>
  <si>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</si>
  <si>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</si>
  <si>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</si>
  <si>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</si>
  <si>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</si>
  <si>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</si>
  <si>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</si>
  <si>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</si>
  <si>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</si>
  <si>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</si>
  <si>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</si>
  <si>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</si>
  <si>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</si>
  <si>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</si>
  <si>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</si>
  <si>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</si>
  <si>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</si>
  <si>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</si>
  <si>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</si>
  <si>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</si>
  <si>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</si>
  <si>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</si>
  <si>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</si>
  <si>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</si>
  <si>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</si>
  <si>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</si>
  <si>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</si>
  <si>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</si>
  <si>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</si>
  <si>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</si>
  <si>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</si>
  <si>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</si>
  <si>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</si>
  <si>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</si>
  <si>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</si>
  <si>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</si>
  <si>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</si>
  <si>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</si>
  <si>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</si>
  <si>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</si>
  <si>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</si>
  <si>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</si>
  <si>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</si>
  <si>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</si>
  <si>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</si>
  <si>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</si>
  <si>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</si>
  <si>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</si>
  <si>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</si>
  <si>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</si>
  <si>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</si>
  <si>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</si>
  <si>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</si>
  <si>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</si>
  <si>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</si>
  <si>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</si>
  <si>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</si>
  <si>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</si>
  <si>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</si>
  <si>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</si>
  <si>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</si>
  <si>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</si>
  <si>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</si>
  <si>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</si>
  <si>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</si>
  <si>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</si>
  <si>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</si>
  <si>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</si>
  <si>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</si>
  <si>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</si>
  <si>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</si>
  <si>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</si>
  <si>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</si>
  <si>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</si>
  <si>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</si>
  <si>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</si>
  <si>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</si>
  <si>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</si>
  <si>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</si>
  <si>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</si>
  <si>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</si>
  <si>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</si>
  <si>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</si>
  <si>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</si>
  <si>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</si>
  <si>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</si>
  <si>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</si>
  <si>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</si>
  <si>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</si>
  <si>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</si>
  <si>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</si>
  <si>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</si>
  <si>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</si>
  <si>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</si>
  <si>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</si>
  <si>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</si>
  <si>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</si>
  <si>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</si>
  <si>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</si>
  <si>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</si>
  <si>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</si>
  <si>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</si>
  <si>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</si>
  <si>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</si>
  <si>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</si>
  <si>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</si>
  <si>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</si>
  <si>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</si>
  <si>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</si>
  <si>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</si>
  <si>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</si>
  <si>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</si>
  <si>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</si>
  <si>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</si>
  <si>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</si>
  <si>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</si>
  <si>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</si>
  <si>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</si>
  <si>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</si>
  <si>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</si>
  <si>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</si>
  <si>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</si>
  <si>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</si>
  <si>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</si>
  <si>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</si>
  <si>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</si>
  <si>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</si>
  <si>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</si>
  <si>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</si>
  <si>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</si>
  <si>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</si>
  <si>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</si>
  <si>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</si>
  <si>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</si>
  <si>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</si>
  <si>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</si>
  <si>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</si>
  <si>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</si>
  <si>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</si>
  <si>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</si>
  <si>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</si>
  <si>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</si>
  <si>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</si>
  <si>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</si>
  <si>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</si>
  <si>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</si>
  <si>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</si>
  <si>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</si>
  <si>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</si>
  <si>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</si>
  <si>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</si>
  <si>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</si>
  <si>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</si>
  <si>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</si>
  <si>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</si>
  <si>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</si>
  <si>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</si>
  <si>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</si>
  <si>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</si>
  <si>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</si>
  <si>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</si>
  <si>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</si>
  <si>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</si>
  <si>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</si>
  <si>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</si>
  <si>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</si>
  <si>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</si>
  <si>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</si>
  <si>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</si>
  <si>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</si>
  <si>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</si>
  <si>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</si>
  <si>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</si>
  <si>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</si>
  <si>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</si>
  <si>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</si>
  <si>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</si>
  <si>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</si>
  <si>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</si>
  <si>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</si>
  <si>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</si>
  <si>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</si>
  <si>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</si>
  <si>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</si>
  <si>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</si>
  <si>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</si>
  <si>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</si>
  <si>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</si>
  <si>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</si>
  <si>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</si>
  <si>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</si>
  <si>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</si>
  <si>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</si>
  <si>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</si>
  <si>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</si>
  <si>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</si>
  <si>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</si>
  <si>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</si>
  <si>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</si>
  <si>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</si>
  <si>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</si>
  <si>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</si>
  <si>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</si>
  <si>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</si>
  <si>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</si>
  <si>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</si>
  <si>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</si>
  <si>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</si>
  <si>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</si>
  <si>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</si>
  <si>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</si>
  <si>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</si>
  <si>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</si>
  <si>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</si>
  <si>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</si>
  <si>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</si>
  <si>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</si>
  <si>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</si>
  <si>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</si>
  <si>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</si>
  <si>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</si>
  <si>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</si>
  <si>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</si>
  <si>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</si>
  <si>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</si>
  <si>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</si>
  <si>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</si>
  <si>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</si>
  <si>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</si>
  <si>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</si>
  <si>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</si>
  <si>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</si>
  <si>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</si>
  <si>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</si>
  <si>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</si>
  <si>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</si>
  <si>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</si>
  <si>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</si>
  <si>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</si>
  <si>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</si>
  <si>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</si>
  <si>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</si>
  <si>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</si>
  <si>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</si>
  <si>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</si>
  <si>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</si>
  <si>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</si>
  <si>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</si>
  <si>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</si>
  <si>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</si>
  <si>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</si>
  <si>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</si>
  <si>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</si>
  <si>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</si>
  <si>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</si>
  <si>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</si>
  <si>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</si>
  <si>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</si>
  <si>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</si>
  <si>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</si>
  <si>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</si>
  <si>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</si>
  <si>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</si>
  <si>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</si>
  <si>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</si>
  <si>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</si>
  <si>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</si>
  <si>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</si>
  <si>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</si>
  <si>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</si>
  <si>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</si>
  <si>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</si>
  <si>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</si>
  <si>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</si>
  <si>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</si>
  <si>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</si>
  <si>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</si>
  <si>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</si>
  <si>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</si>
  <si>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</si>
  <si>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</si>
  <si>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</si>
  <si>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</si>
  <si>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</si>
  <si>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</si>
  <si>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</si>
  <si>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</si>
  <si>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</si>
  <si>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</si>
  <si>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</si>
  <si>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</si>
  <si>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</si>
  <si>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</si>
  <si>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</si>
  <si>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</si>
  <si>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</si>
  <si>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</si>
  <si>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</si>
  <si>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</si>
  <si>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</si>
  <si>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</si>
  <si>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</si>
  <si>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</si>
  <si>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</si>
  <si>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</si>
  <si>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</si>
  <si>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</si>
  <si>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</si>
  <si>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</si>
  <si>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</si>
  <si>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</si>
  <si>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</si>
  <si>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</si>
  <si>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</si>
  <si>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</si>
  <si>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</si>
  <si>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</si>
  <si>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</si>
  <si>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</si>
  <si>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</si>
  <si>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</si>
  <si>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</si>
  <si>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</si>
  <si>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</si>
  <si>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</si>
  <si>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</si>
  <si>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</si>
  <si>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</si>
  <si>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</si>
  <si>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</si>
  <si>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</si>
  <si>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</si>
  <si>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</si>
  <si>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</si>
  <si>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</si>
  <si>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</si>
  <si>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</si>
  <si>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</si>
  <si>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</si>
  <si>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</si>
  <si>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</si>
  <si>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</si>
  <si>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</si>
  <si>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</si>
  <si>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</si>
  <si>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</si>
  <si>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</si>
  <si>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</si>
  <si>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</si>
  <si>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</si>
  <si>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</si>
  <si>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</si>
  <si>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</si>
  <si>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</si>
  <si>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</si>
  <si>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</si>
  <si>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</si>
  <si>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</si>
  <si>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</si>
  <si>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</si>
  <si>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</si>
  <si>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</si>
  <si>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</si>
  <si>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</si>
  <si>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</si>
  <si>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</si>
  <si>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</si>
  <si>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</si>
  <si>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</si>
  <si>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</si>
  <si>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</si>
  <si>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</si>
  <si>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</si>
  <si>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</si>
  <si>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</si>
  <si>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</si>
  <si>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</si>
  <si>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</si>
  <si>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</si>
  <si>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</si>
  <si>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</si>
  <si>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</si>
  <si>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</si>
  <si>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</si>
  <si>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</si>
  <si>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</si>
  <si>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</si>
  <si>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</si>
  <si>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</si>
  <si>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</si>
  <si>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</si>
  <si>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</si>
  <si>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</si>
  <si>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</si>
  <si>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</si>
  <si>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</si>
  <si>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</si>
  <si>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</si>
  <si>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</si>
  <si>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</si>
  <si>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</si>
  <si>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</si>
  <si>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</si>
  <si>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</si>
  <si>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</si>
  <si>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</si>
  <si>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</si>
  <si>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</si>
  <si>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</si>
  <si>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</si>
  <si>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</si>
  <si>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</si>
  <si>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</si>
  <si>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</si>
  <si>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</si>
  <si>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</si>
  <si>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</si>
  <si>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</si>
  <si>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</si>
  <si>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</si>
  <si>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</si>
  <si>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</si>
  <si>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</si>
  <si>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</si>
  <si>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</si>
  <si>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</si>
  <si>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</si>
  <si>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</si>
  <si>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</si>
  <si>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</si>
  <si>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</si>
  <si>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</si>
  <si>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</si>
  <si>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</si>
  <si>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</si>
  <si>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</si>
  <si>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</si>
  <si>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</si>
  <si>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</si>
  <si>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</si>
  <si>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</si>
  <si>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</si>
  <si>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</si>
  <si>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</si>
  <si>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</si>
  <si>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</si>
  <si>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</si>
  <si>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</si>
  <si>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</si>
  <si>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</si>
  <si>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</si>
  <si>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</si>
  <si>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</si>
  <si>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</si>
  <si>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</si>
  <si>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</si>
  <si>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</si>
  <si>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</si>
  <si>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</si>
  <si>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</si>
  <si>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</si>
  <si>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</si>
  <si>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</si>
  <si>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</si>
  <si>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</si>
  <si>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</si>
  <si>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</si>
  <si>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</si>
  <si>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</si>
  <si>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</si>
  <si>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</si>
  <si>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</si>
  <si>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</si>
  <si>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</si>
  <si>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</si>
  <si>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</si>
  <si>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</si>
  <si>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</si>
  <si>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</si>
  <si>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</si>
  <si>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</si>
  <si>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</si>
  <si>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</si>
  <si>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</si>
  <si>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</si>
  <si>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</si>
  <si>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</si>
  <si>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</si>
  <si>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</si>
  <si>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</si>
  <si>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</si>
  <si>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</si>
  <si>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</si>
  <si>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</si>
  <si>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</si>
  <si>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</si>
  <si>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</si>
  <si>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</si>
  <si>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</si>
  <si>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</si>
  <si>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</si>
  <si>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</si>
  <si>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</si>
  <si>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</si>
  <si>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</si>
  <si>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</si>
  <si>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</si>
  <si>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</si>
  <si>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</si>
  <si>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</si>
  <si>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</si>
  <si>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</si>
  <si>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</si>
  <si>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</si>
  <si>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</si>
  <si>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</si>
  <si>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</si>
  <si>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</si>
  <si>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</si>
  <si>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</si>
  <si>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</si>
  <si>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</si>
  <si>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</si>
  <si>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</si>
  <si>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</si>
  <si>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</si>
  <si>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</si>
  <si>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</si>
  <si>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</si>
  <si>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</si>
  <si>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</si>
  <si>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</si>
  <si>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</si>
  <si>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</si>
  <si>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</si>
  <si>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</si>
  <si>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</si>
  <si>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</si>
  <si>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</si>
  <si>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</si>
  <si>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</si>
  <si>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</si>
  <si>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</si>
  <si>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</si>
  <si>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</si>
  <si>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</si>
  <si>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</si>
  <si>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</si>
  <si>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</si>
  <si>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</si>
  <si>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</si>
  <si>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</si>
  <si>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</si>
  <si>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</si>
  <si>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</si>
  <si>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</si>
  <si>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</si>
  <si>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</si>
  <si>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</si>
  <si>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</si>
  <si>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</si>
  <si>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</si>
  <si>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</si>
  <si>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</si>
  <si>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</si>
  <si>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</si>
  <si>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</si>
  <si>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</si>
  <si>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</si>
  <si>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</si>
  <si>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</si>
  <si>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</si>
  <si>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</si>
  <si>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</si>
  <si>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</si>
  <si>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</si>
  <si>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</si>
  <si>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</si>
  <si>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</si>
  <si>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</si>
  <si>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</si>
  <si>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</si>
  <si>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</si>
  <si>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</si>
  <si>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</si>
  <si>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</si>
  <si>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</si>
  <si>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</si>
  <si>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</si>
  <si>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</si>
  <si>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</si>
  <si>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</si>
  <si>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</si>
  <si>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</si>
  <si>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</si>
  <si>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</si>
  <si>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</si>
  <si>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</si>
  <si>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</si>
  <si>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</si>
  <si>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</si>
  <si>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</si>
  <si>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</si>
  <si>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</si>
  <si>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</si>
  <si>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</si>
  <si>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</si>
  <si>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</si>
  <si>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</si>
  <si>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</si>
  <si>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</si>
  <si>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</si>
  <si>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</si>
  <si>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</si>
  <si>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</si>
  <si>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</si>
  <si>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</si>
  <si>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</si>
  <si>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</si>
  <si>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</si>
  <si>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</si>
  <si>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</si>
  <si>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</si>
  <si>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</si>
  <si>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</si>
  <si>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</si>
  <si>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</si>
  <si>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</si>
  <si>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</si>
  <si>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</si>
  <si>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</si>
  <si>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</si>
  <si>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</si>
  <si>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</si>
  <si>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</si>
  <si>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</si>
  <si>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</si>
  <si>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</si>
  <si>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</si>
  <si>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</si>
  <si>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</si>
  <si>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</si>
  <si>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</si>
  <si>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</si>
  <si>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</si>
  <si>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</si>
  <si>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</si>
  <si>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</si>
  <si>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</si>
  <si>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</si>
  <si>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</si>
  <si>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</si>
  <si>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</si>
  <si>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</si>
  <si>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</si>
  <si>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</si>
  <si>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</si>
  <si>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</si>
  <si>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</si>
  <si>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</si>
  <si>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</si>
  <si>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</si>
  <si>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</si>
  <si>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</si>
  <si>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</si>
  <si>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</si>
  <si>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</si>
  <si>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</si>
  <si>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</si>
  <si>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</si>
  <si>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</si>
  <si>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</si>
  <si>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</si>
  <si>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</si>
  <si>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</si>
  <si>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</si>
  <si>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</si>
  <si>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</si>
  <si>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</si>
  <si>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</si>
  <si>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</si>
  <si>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</si>
  <si>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</si>
  <si>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</si>
  <si>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</si>
  <si>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</si>
  <si>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</si>
  <si>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</si>
  <si>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</si>
  <si>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</si>
  <si>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</si>
  <si>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</si>
  <si>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</si>
  <si>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</si>
  <si>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</si>
  <si>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</si>
  <si>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</si>
  <si>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</si>
  <si>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</si>
  <si>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</si>
  <si>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</si>
  <si>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</si>
  <si>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</si>
  <si>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</si>
  <si>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</si>
  <si>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</si>
  <si>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</si>
  <si>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</si>
  <si>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</si>
  <si>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</si>
  <si>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</si>
  <si>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</si>
  <si>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</si>
  <si>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</si>
  <si>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</si>
  <si>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</si>
  <si>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</si>
  <si>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</si>
  <si>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</si>
  <si>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</si>
  <si>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</si>
  <si>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</si>
  <si>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</si>
  <si>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</si>
  <si>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</si>
  <si>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</si>
  <si>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</si>
  <si>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</si>
  <si>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</si>
  <si>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</si>
  <si>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</si>
  <si>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</si>
  <si>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</si>
  <si>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</si>
  <si>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</si>
  <si>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</si>
  <si>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</si>
  <si>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</si>
  <si>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</si>
  <si>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</si>
  <si>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</si>
  <si>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</si>
  <si>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</si>
  <si>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</si>
  <si>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</si>
  <si>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</si>
  <si>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</si>
  <si>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</si>
  <si>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</si>
  <si>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</si>
  <si>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</si>
  <si>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</si>
  <si>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</si>
  <si>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</si>
  <si>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</si>
  <si>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</si>
  <si>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</si>
  <si>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</si>
  <si>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</si>
  <si>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</si>
  <si>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</si>
  <si>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</si>
  <si>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</si>
  <si>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</si>
  <si>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</si>
  <si>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</si>
  <si>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</si>
  <si>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</si>
  <si>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</si>
  <si>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</si>
  <si>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</si>
  <si>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</si>
  <si>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</si>
  <si>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</si>
  <si>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</si>
  <si>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</si>
  <si>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</si>
  <si>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</si>
  <si>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</si>
  <si>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</si>
  <si>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</si>
  <si>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</si>
  <si>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</si>
  <si>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</si>
  <si>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</si>
  <si>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</si>
  <si>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</si>
  <si>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</si>
  <si>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</si>
  <si>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</si>
  <si>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</si>
  <si>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</si>
  <si>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</si>
  <si>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</si>
  <si>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</si>
  <si>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</si>
  <si>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</si>
  <si>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</si>
  <si>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</si>
  <si>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</si>
  <si>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</si>
  <si>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</si>
  <si>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</si>
  <si>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</si>
  <si>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</si>
  <si>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</si>
  <si>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</si>
  <si>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</si>
  <si>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</si>
  <si>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</si>
  <si>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</si>
  <si>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</si>
  <si>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</si>
  <si>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</si>
  <si>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</si>
  <si>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</si>
  <si>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</si>
  <si>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</si>
  <si>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</si>
  <si>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</si>
  <si>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</si>
  <si>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</si>
  <si>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</si>
  <si>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</si>
  <si>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</si>
  <si>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</si>
  <si>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</si>
  <si>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</si>
  <si>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</si>
  <si>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</si>
  <si>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</si>
  <si>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</si>
  <si>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</si>
  <si>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</si>
  <si>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</si>
  <si>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</si>
  <si>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</si>
  <si>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</si>
  <si>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</si>
  <si>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</si>
  <si>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</si>
  <si>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</si>
  <si>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</si>
  <si>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</si>
  <si>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</si>
  <si>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</si>
  <si>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</si>
  <si>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</si>
  <si>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</si>
  <si>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</si>
  <si>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</si>
  <si>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</si>
  <si>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</si>
  <si>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</si>
  <si>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</si>
  <si>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</si>
  <si>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</si>
  <si>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</si>
  <si>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</si>
  <si>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</si>
  <si>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</si>
  <si>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</si>
  <si>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</si>
  <si>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</si>
  <si>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</si>
  <si>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</si>
  <si>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</si>
  <si>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</si>
  <si>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</si>
  <si>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</si>
  <si>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</si>
  <si>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</si>
  <si>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</si>
  <si>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</si>
  <si>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</si>
  <si>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</si>
  <si>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</si>
  <si>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</si>
  <si>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</si>
  <si>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</si>
  <si>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</si>
  <si>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</si>
  <si>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</si>
  <si>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</si>
  <si>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</si>
  <si>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</si>
  <si>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</si>
  <si>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</si>
  <si>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</si>
  <si>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</si>
  <si>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</si>
  <si>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</si>
  <si>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</si>
  <si>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</si>
  <si>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</si>
  <si>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</si>
  <si>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</si>
  <si>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</si>
  <si>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</si>
  <si>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</si>
  <si>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</si>
  <si>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</si>
  <si>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</si>
  <si>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</si>
  <si>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</si>
  <si>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</si>
  <si>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</si>
  <si>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</si>
  <si>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</si>
  <si>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</si>
  <si>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</si>
  <si>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</si>
  <si>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</si>
  <si>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</si>
  <si>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</si>
  <si>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</si>
  <si>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</si>
  <si>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</si>
  <si>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</si>
  <si>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</si>
  <si>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</si>
  <si>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</si>
  <si>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</si>
  <si>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</si>
  <si>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</si>
  <si>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</si>
  <si>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</si>
  <si>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</si>
  <si>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</si>
  <si>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</si>
  <si>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</si>
  <si>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</si>
  <si>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</si>
  <si>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</si>
  <si>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</si>
  <si>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</si>
  <si>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</si>
  <si>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</si>
  <si>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</si>
  <si>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</si>
  <si>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</si>
  <si>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</si>
  <si>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</si>
  <si>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</si>
  <si>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</si>
  <si>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</si>
  <si>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</si>
  <si>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</si>
  <si>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</si>
  <si>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</si>
  <si>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</si>
  <si>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</si>
  <si>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</si>
  <si>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</si>
  <si>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</si>
  <si>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</si>
  <si>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</si>
  <si>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</si>
  <si>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</si>
  <si>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</si>
  <si>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</si>
  <si>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</si>
  <si>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</si>
  <si>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</si>
  <si>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</si>
  <si>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</si>
  <si>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</si>
  <si>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</si>
  <si>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</si>
  <si>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</si>
  <si>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</si>
  <si>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</si>
  <si>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</si>
  <si>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</si>
  <si>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</si>
  <si>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</si>
  <si>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</si>
  <si>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</si>
  <si>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</si>
  <si>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</si>
  <si>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</si>
  <si>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</si>
  <si>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</si>
  <si>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</si>
  <si>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</si>
  <si>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</si>
  <si>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</si>
  <si>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</si>
  <si>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</si>
  <si>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</si>
  <si>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</si>
  <si>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</si>
  <si>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</si>
  <si>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</si>
  <si>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</si>
  <si>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</si>
  <si>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</si>
  <si>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</si>
  <si>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</si>
  <si>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</si>
  <si>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</si>
  <si>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</si>
  <si>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</si>
  <si>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</si>
  <si>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</si>
  <si>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</si>
  <si>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</si>
  <si>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</si>
  <si>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</si>
  <si>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</si>
  <si>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</si>
  <si>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</si>
  <si>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</si>
  <si>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</si>
  <si>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</si>
  <si>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</si>
  <si>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</si>
  <si>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</si>
  <si>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</si>
  <si>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</si>
  <si>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</si>
  <si>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</si>
  <si>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</si>
  <si>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</si>
  <si>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</si>
  <si>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</si>
  <si>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</si>
  <si>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</si>
  <si>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</si>
  <si>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</si>
  <si>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</si>
  <si>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</si>
  <si>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</si>
  <si>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</si>
  <si>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</si>
  <si>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</si>
  <si>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</si>
  <si>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</si>
  <si>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</si>
  <si>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</si>
  <si>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</si>
  <si>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</si>
  <si>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</si>
  <si>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</si>
  <si>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</si>
  <si>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</si>
  <si>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</si>
  <si>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</si>
  <si>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</si>
  <si>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</si>
  <si>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</si>
  <si>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</si>
  <si>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</si>
  <si>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</si>
  <si>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</si>
  <si>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</si>
  <si>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</si>
  <si>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</si>
  <si>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</si>
  <si>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</si>
  <si>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</si>
  <si>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</si>
  <si>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</si>
  <si>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</si>
  <si>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</si>
  <si>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</si>
  <si>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</si>
  <si>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</si>
  <si>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</si>
  <si>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</si>
  <si>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</si>
  <si>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</si>
  <si>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</si>
  <si>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</si>
  <si>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</si>
  <si>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</si>
  <si>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</si>
  <si>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</si>
  <si>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</si>
  <si>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</si>
  <si>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</si>
  <si>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</si>
  <si>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</si>
  <si>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</si>
  <si>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</si>
  <si>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</si>
  <si>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</si>
  <si>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</si>
  <si>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</si>
  <si>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</si>
  <si>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</si>
  <si>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</si>
  <si>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</si>
  <si>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</si>
  <si>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</si>
  <si>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</si>
  <si>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</si>
  <si>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</si>
  <si>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</si>
  <si>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</si>
  <si>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</si>
  <si>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</si>
  <si>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</si>
  <si>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</si>
  <si>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</si>
  <si>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</si>
  <si>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</si>
  <si>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</si>
  <si>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</si>
  <si>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</si>
  <si>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</si>
  <si>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</si>
  <si>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</si>
  <si>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</si>
  <si>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</si>
  <si>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</si>
  <si>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</si>
  <si>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</si>
  <si>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</si>
  <si>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</si>
  <si>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</si>
  <si>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</si>
  <si>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</si>
  <si>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</si>
  <si>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</si>
  <si>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</si>
  <si>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</si>
  <si>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</si>
  <si>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</si>
  <si>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</si>
  <si>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</si>
  <si>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</si>
  <si>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</si>
  <si>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</si>
  <si>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</si>
  <si>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</si>
  <si>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</si>
  <si>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</si>
  <si>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</si>
  <si>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</si>
  <si>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</si>
  <si>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</si>
  <si>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</si>
  <si>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</si>
  <si>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</si>
  <si>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</si>
  <si>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</si>
  <si>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</si>
  <si>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</si>
  <si>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</si>
  <si>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</si>
  <si>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</si>
  <si>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</si>
  <si>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</si>
  <si>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</si>
  <si>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</si>
  <si>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</si>
  <si>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</si>
  <si>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</si>
  <si>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</si>
  <si>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</si>
  <si>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</si>
  <si>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</si>
  <si>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</si>
  <si>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</si>
  <si>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</si>
  <si>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</si>
  <si>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</si>
  <si>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</si>
  <si>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</si>
  <si>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</si>
  <si>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</si>
  <si>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</si>
  <si>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</si>
  <si>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</si>
  <si>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</si>
  <si>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</si>
  <si>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</si>
  <si>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</si>
  <si>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</si>
  <si>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</si>
  <si>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</si>
  <si>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</si>
  <si>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</si>
  <si>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</si>
  <si>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</si>
  <si>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</si>
  <si>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</si>
  <si>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</si>
  <si>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</si>
  <si>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</si>
  <si>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</si>
  <si>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</si>
  <si>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</si>
  <si>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</si>
  <si>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</si>
  <si>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</si>
  <si>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</si>
  <si>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</si>
  <si>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</si>
  <si>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</si>
  <si>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</si>
  <si>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</si>
  <si>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</si>
  <si>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</si>
  <si>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</si>
  <si>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</si>
  <si>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</si>
  <si>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</si>
  <si>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</si>
  <si>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</si>
  <si>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</si>
  <si>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</si>
  <si>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</si>
  <si>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</si>
  <si>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</si>
  <si>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</si>
  <si>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</si>
  <si>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</si>
  <si>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</si>
  <si>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</si>
  <si>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</si>
  <si>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</si>
  <si>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</si>
  <si>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</si>
  <si>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</si>
  <si>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</si>
  <si>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</si>
  <si>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</si>
  <si>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</si>
  <si>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</si>
  <si>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</si>
  <si>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</si>
  <si>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</si>
  <si>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</si>
  <si>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</si>
  <si>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</si>
  <si>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</si>
  <si>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</si>
  <si>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</si>
  <si>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</si>
  <si>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</si>
  <si>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</si>
  <si>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</si>
  <si>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</si>
  <si>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</si>
  <si>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</si>
  <si>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</si>
  <si>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</si>
  <si>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</si>
  <si>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</si>
  <si>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</si>
  <si>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</si>
  <si>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</si>
  <si>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</si>
  <si>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</si>
  <si>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</si>
  <si>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</si>
  <si>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</si>
  <si>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</si>
  <si>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</si>
  <si>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</si>
  <si>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</si>
  <si>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</si>
  <si>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</si>
  <si>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</si>
  <si>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</si>
  <si>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</si>
  <si>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</si>
  <si>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</si>
  <si>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</si>
  <si>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</si>
  <si>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</si>
  <si>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</si>
  <si>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</si>
  <si>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</si>
  <si>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</si>
  <si>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</si>
  <si>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</si>
  <si>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</si>
  <si>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</si>
  <si>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</si>
  <si>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</si>
  <si>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</si>
  <si>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</si>
  <si>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</si>
  <si>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</si>
  <si>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</si>
  <si>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</si>
  <si>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</si>
  <si>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</si>
  <si>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</si>
  <si>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</si>
  <si>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</si>
  <si>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</si>
  <si>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</si>
  <si>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</si>
  <si>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</si>
  <si>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</si>
  <si>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</si>
  <si>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</si>
  <si>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</si>
  <si>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</si>
  <si>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</si>
  <si>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</si>
  <si>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</si>
  <si>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</si>
  <si>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</si>
  <si>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</si>
  <si>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</si>
  <si>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</si>
  <si>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</si>
  <si>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</si>
  <si>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</si>
  <si>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</si>
  <si>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</si>
  <si>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</si>
  <si>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</si>
  <si>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</si>
  <si>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</si>
  <si>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</si>
  <si>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</si>
  <si>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</si>
  <si>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</si>
  <si>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</si>
  <si>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</si>
  <si>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</si>
  <si>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</si>
  <si>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</si>
  <si>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</si>
  <si>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</si>
  <si>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</si>
  <si>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</si>
  <si>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</si>
  <si>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</si>
  <si>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</si>
  <si>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</si>
  <si>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</si>
  <si>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</si>
  <si>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</si>
  <si>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</si>
  <si>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</si>
  <si>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</si>
  <si>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</si>
  <si>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</si>
  <si>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</si>
  <si>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</si>
  <si>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</si>
  <si>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</si>
  <si>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</si>
  <si>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</si>
  <si>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</si>
  <si>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</si>
  <si>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</si>
  <si>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</si>
  <si>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</si>
  <si>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</si>
  <si>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</si>
  <si>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</si>
  <si>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</si>
  <si>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</si>
  <si>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</si>
  <si>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</si>
  <si>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</si>
  <si>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</si>
  <si>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</si>
  <si>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</si>
  <si>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</si>
  <si>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</si>
  <si>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</si>
  <si>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</si>
  <si>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</si>
  <si>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</si>
  <si>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</si>
  <si>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</si>
  <si>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</si>
  <si>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</si>
  <si>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</si>
  <si>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</si>
  <si>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</si>
  <si>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</si>
  <si>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</si>
  <si>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</si>
  <si>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</si>
  <si>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</si>
  <si>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</si>
  <si>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</si>
  <si>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</si>
  <si>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</si>
  <si>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</si>
  <si>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</si>
  <si>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</si>
  <si>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</si>
  <si>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</si>
  <si>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</si>
  <si>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</si>
  <si>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</si>
  <si>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</si>
  <si>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</si>
  <si>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</si>
  <si>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</si>
  <si>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</si>
  <si>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</si>
  <si>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</si>
  <si>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</si>
  <si>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</si>
  <si>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</si>
  <si>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</si>
  <si>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</si>
  <si>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</si>
  <si>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</si>
  <si>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</si>
  <si>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</si>
  <si>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</si>
  <si>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</si>
  <si>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</si>
  <si>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</si>
  <si>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</si>
  <si>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</si>
  <si>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</si>
  <si>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</si>
  <si>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</si>
  <si>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</si>
  <si>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</si>
  <si>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</si>
  <si>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</si>
  <si>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</si>
  <si>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</si>
  <si>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</si>
  <si>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</si>
  <si>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</si>
  <si>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</si>
  <si>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</si>
  <si>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</si>
  <si>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</si>
  <si>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</si>
  <si>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</si>
  <si>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</si>
  <si>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</si>
  <si>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</si>
  <si>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</si>
  <si>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</si>
  <si>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</si>
  <si>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</si>
  <si>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</si>
  <si>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</si>
  <si>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</si>
  <si>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</si>
  <si>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</si>
  <si>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</si>
  <si>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</si>
  <si>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</si>
  <si>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</si>
  <si>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</si>
  <si>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</si>
  <si>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</si>
  <si>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</si>
  <si>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</si>
  <si>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</si>
  <si>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</si>
  <si>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</si>
  <si>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</si>
  <si>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</si>
  <si>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</si>
  <si>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</si>
  <si>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</si>
  <si>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</si>
  <si>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</si>
  <si>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</si>
  <si>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</si>
  <si>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</si>
  <si>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</si>
  <si>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</si>
  <si>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</si>
  <si>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</si>
  <si>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</si>
  <si>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</si>
  <si>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</si>
  <si>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</si>
  <si>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</si>
  <si>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</si>
  <si>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</si>
  <si>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</si>
  <si>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</si>
  <si>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</si>
  <si>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</si>
  <si>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</si>
  <si>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</si>
  <si>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</si>
  <si>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</si>
  <si>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</si>
  <si>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</si>
  <si>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</si>
  <si>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</si>
  <si>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</si>
  <si>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</si>
  <si>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</si>
  <si>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</si>
  <si>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</si>
  <si>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</si>
  <si>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</si>
  <si>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</si>
  <si>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</si>
  <si>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</si>
  <si>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</si>
  <si>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</si>
  <si>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</si>
  <si>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</si>
  <si>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</si>
  <si>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</si>
  <si>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</si>
  <si>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</si>
  <si>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</si>
  <si>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</si>
  <si>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</si>
  <si>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</si>
  <si>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</si>
  <si>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</si>
  <si>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</si>
  <si>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</si>
  <si>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</si>
  <si>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</si>
  <si>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</si>
  <si>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</si>
  <si>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</si>
  <si>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</si>
  <si>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</si>
  <si>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</si>
  <si>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</si>
  <si>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</si>
  <si>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</si>
  <si>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</si>
  <si>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</si>
  <si>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</si>
  <si>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</si>
  <si>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</si>
  <si>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</si>
  <si>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</si>
  <si>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</si>
  <si>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</si>
  <si>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</si>
  <si>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</si>
  <si>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</si>
  <si>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</si>
  <si>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</si>
  <si>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</si>
  <si>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</si>
  <si>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</si>
  <si>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</si>
  <si>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</si>
  <si>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</si>
  <si>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</si>
  <si>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</si>
  <si>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</si>
  <si>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</si>
  <si>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</si>
  <si>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</si>
  <si>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</si>
  <si>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</si>
  <si>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</si>
  <si>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</si>
  <si>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</si>
  <si>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</si>
  <si>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</si>
  <si>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</si>
  <si>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</si>
  <si>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</si>
  <si>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</si>
  <si>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</si>
  <si>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</si>
  <si>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</si>
  <si>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</si>
  <si>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</si>
  <si>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</si>
  <si>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</si>
  <si>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</si>
  <si>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</si>
  <si>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</si>
  <si>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</si>
  <si>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</si>
  <si>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</si>
  <si>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</si>
  <si>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</si>
  <si>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</si>
  <si>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</si>
  <si>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</si>
  <si>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</si>
  <si>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</si>
  <si>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</si>
  <si>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</si>
  <si>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</si>
  <si>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</si>
  <si>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</si>
  <si>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</si>
  <si>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</si>
  <si>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</si>
  <si>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</si>
  <si>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</si>
  <si>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</si>
  <si>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</si>
  <si>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</si>
  <si>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</si>
  <si>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</si>
  <si>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</si>
  <si>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</si>
  <si>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</si>
  <si>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</si>
  <si>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</si>
  <si>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</si>
  <si>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</si>
  <si>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</si>
  <si>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</si>
  <si>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</si>
  <si>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</si>
  <si>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</si>
  <si>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</si>
  <si>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</si>
  <si>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</si>
  <si>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</si>
  <si>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</si>
  <si>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</si>
  <si>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</si>
  <si>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</si>
  <si>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</si>
  <si>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</si>
  <si>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</si>
  <si>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</si>
  <si>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</si>
  <si>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</si>
  <si>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</si>
  <si>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</si>
  <si>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</si>
  <si>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</si>
  <si>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</si>
  <si>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</si>
  <si>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</si>
  <si>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</si>
  <si>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</si>
  <si>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</si>
  <si>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</si>
  <si>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</si>
  <si>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</si>
  <si>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</si>
  <si>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</si>
  <si>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</si>
  <si>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</si>
  <si>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</si>
  <si>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</si>
  <si>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</si>
  <si>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</si>
  <si>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</si>
  <si>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</si>
  <si>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</si>
  <si>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</si>
  <si>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</si>
  <si>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</si>
  <si>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</si>
  <si>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</si>
  <si>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</si>
  <si>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</si>
  <si>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</si>
  <si>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</si>
  <si>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</si>
  <si>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</si>
  <si>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</si>
  <si>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</si>
  <si>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</si>
  <si>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</si>
  <si>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</si>
  <si>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</si>
  <si>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</si>
  <si>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</si>
  <si>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</si>
  <si>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</si>
  <si>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</si>
  <si>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</si>
  <si>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</si>
  <si>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</si>
  <si>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</si>
  <si>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</si>
  <si>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</si>
  <si>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</si>
  <si>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</si>
  <si>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</si>
  <si>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</si>
  <si>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</si>
  <si>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</si>
  <si>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</si>
  <si>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</si>
  <si>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</si>
  <si>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</si>
  <si>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</si>
  <si>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</si>
  <si>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</si>
  <si>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</si>
  <si>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</si>
  <si>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</si>
  <si>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</si>
  <si>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</si>
  <si>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</si>
  <si>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</si>
  <si>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</si>
  <si>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</si>
  <si>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</si>
  <si>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</si>
  <si>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</si>
  <si>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</si>
  <si>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</si>
  <si>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</si>
  <si>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</si>
  <si>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</si>
  <si>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</si>
  <si>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</si>
  <si>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</si>
  <si>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</si>
  <si>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</si>
  <si>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</si>
  <si>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</si>
  <si>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</si>
  <si>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</si>
  <si>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</si>
  <si>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</si>
  <si>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</si>
  <si>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</si>
  <si>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</si>
  <si>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</si>
  <si>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</si>
  <si>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</si>
  <si>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</si>
  <si>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</si>
  <si>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</si>
  <si>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</si>
  <si>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</si>
  <si>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</si>
  <si>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</si>
  <si>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</si>
  <si>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</si>
  <si>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</si>
  <si>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</si>
  <si>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</si>
  <si>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</si>
  <si>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</si>
  <si>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</si>
  <si>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</si>
  <si>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</si>
  <si>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</si>
  <si>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</si>
  <si>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</si>
  <si>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</si>
  <si>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</si>
  <si>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</si>
  <si>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</si>
  <si>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</si>
  <si>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</si>
  <si>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</si>
  <si>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</si>
  <si>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</si>
  <si>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</si>
  <si>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</si>
  <si>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</si>
  <si>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</si>
  <si>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</si>
  <si>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</si>
  <si>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</si>
  <si>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</si>
  <si>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</si>
  <si>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</si>
  <si>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</si>
  <si>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</si>
  <si>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</si>
  <si>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</si>
  <si>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</si>
  <si>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</si>
  <si>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</si>
  <si>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</si>
  <si>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</si>
  <si>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</si>
  <si>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</si>
  <si>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</si>
  <si>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</si>
  <si>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</si>
  <si>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</si>
  <si>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</si>
  <si>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</si>
  <si>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</si>
  <si>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</si>
  <si>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</si>
  <si>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</si>
  <si>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</si>
  <si>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</si>
  <si>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</si>
  <si>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</si>
  <si>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</si>
  <si>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</si>
  <si>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</si>
  <si>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</si>
  <si>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</si>
  <si>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</si>
  <si>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</si>
  <si>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</si>
  <si>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</si>
  <si>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</si>
  <si>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</si>
  <si>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</si>
  <si>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</si>
  <si>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</si>
  <si>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</si>
  <si>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</si>
  <si>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</si>
  <si>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</si>
  <si>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</si>
  <si>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</si>
  <si>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</si>
  <si>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</si>
  <si>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</si>
  <si>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</si>
  <si>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</si>
  <si>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</si>
  <si>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</si>
  <si>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</si>
  <si>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</si>
  <si>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</si>
  <si>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</si>
  <si>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</si>
  <si>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</si>
  <si>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</si>
  <si>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</si>
  <si>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</si>
  <si>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</si>
  <si>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</si>
  <si>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</si>
  <si>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</si>
  <si>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</si>
  <si>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</si>
  <si>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</si>
  <si>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</si>
  <si>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</si>
  <si>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</si>
  <si>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</si>
  <si>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</si>
  <si>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</si>
  <si>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</si>
  <si>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</si>
  <si>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</si>
  <si>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</si>
  <si>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</si>
  <si>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</si>
  <si>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</si>
  <si>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</si>
  <si>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</si>
  <si>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</si>
  <si>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</si>
  <si>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</si>
  <si>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</si>
  <si>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</si>
  <si>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</si>
  <si>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</si>
  <si>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</si>
  <si>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</si>
  <si>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</si>
  <si>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</si>
  <si>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</si>
  <si>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</si>
  <si>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</si>
  <si>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</si>
  <si>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</si>
  <si>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</si>
  <si>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</si>
  <si>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</si>
  <si>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</si>
  <si>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</si>
  <si>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</si>
  <si>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</si>
  <si>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</si>
  <si>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</si>
  <si>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</si>
  <si>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</si>
  <si>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</si>
  <si>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</si>
  <si>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</si>
  <si>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</si>
  <si>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</si>
  <si>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</si>
  <si>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</si>
  <si>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</si>
  <si>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</si>
  <si>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</si>
  <si>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</si>
  <si>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</si>
  <si>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</si>
  <si>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</si>
  <si>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</si>
  <si>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</si>
  <si>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</si>
  <si>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</si>
  <si>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</si>
  <si>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</si>
  <si>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</si>
  <si>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</si>
  <si>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</si>
  <si>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</si>
  <si>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</si>
  <si>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</si>
  <si>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</si>
  <si>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</si>
  <si>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</si>
  <si>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</si>
  <si>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</si>
  <si>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</si>
  <si>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</si>
  <si>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</si>
  <si>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</si>
  <si>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</si>
  <si>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</si>
  <si>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</si>
  <si>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</si>
  <si>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</si>
  <si>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</si>
  <si>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</si>
  <si>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</si>
  <si>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</si>
  <si>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</si>
  <si>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</si>
  <si>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</si>
  <si>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</si>
  <si>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</si>
  <si>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</si>
  <si>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</si>
  <si>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</si>
  <si>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</si>
  <si>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</si>
  <si>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</si>
  <si>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</si>
  <si>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</si>
  <si>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</si>
  <si>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</si>
  <si>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</si>
  <si>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</si>
  <si>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</si>
  <si>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</si>
  <si>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</si>
  <si>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</si>
  <si>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</si>
  <si>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</si>
  <si>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</si>
  <si>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</si>
  <si>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</si>
  <si>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</si>
  <si>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</si>
  <si>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</si>
  <si>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</si>
  <si>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</si>
  <si>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</si>
  <si>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</si>
  <si>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</si>
  <si>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</si>
  <si>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</si>
  <si>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</si>
  <si>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</si>
  <si>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</si>
  <si>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</si>
  <si>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</si>
  <si>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</si>
  <si>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</si>
  <si>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</si>
  <si>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</si>
  <si>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</si>
  <si>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</si>
  <si>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</si>
  <si>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</si>
  <si>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</si>
  <si>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</si>
  <si>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</si>
  <si>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</si>
  <si>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</si>
  <si>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</si>
  <si>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</si>
  <si>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</si>
  <si>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</si>
  <si>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</si>
  <si>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</si>
  <si>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</si>
  <si>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</si>
  <si>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</si>
  <si>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</si>
  <si>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</si>
  <si>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</si>
  <si>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</si>
  <si>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</si>
  <si>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</si>
  <si>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</si>
  <si>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</si>
  <si>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</si>
  <si>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</si>
  <si>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</si>
  <si>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</si>
  <si>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</si>
  <si>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</si>
  <si>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</si>
  <si>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</si>
  <si>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</si>
  <si>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</si>
  <si>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</si>
  <si>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</si>
  <si>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</si>
  <si>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</si>
  <si>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</si>
  <si>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</si>
  <si>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</si>
  <si>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</si>
  <si>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</si>
  <si>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</si>
  <si>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</si>
  <si>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</si>
  <si>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</si>
  <si>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</si>
  <si>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</si>
  <si>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</si>
  <si>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</si>
  <si>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</si>
  <si>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</si>
  <si>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</si>
  <si>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</si>
  <si>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</si>
  <si>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</si>
  <si>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</si>
  <si>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</si>
  <si>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</si>
  <si>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</si>
  <si>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</si>
  <si>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</si>
  <si>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</si>
  <si>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</si>
  <si>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</si>
  <si>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</si>
  <si>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</si>
  <si>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</si>
  <si>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</si>
  <si>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</si>
  <si>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</si>
  <si>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</si>
  <si>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</si>
  <si>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</si>
  <si>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</si>
  <si>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</si>
  <si>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</si>
  <si>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</si>
  <si>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</si>
  <si>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</si>
  <si>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</si>
  <si>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</si>
  <si>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</si>
  <si>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</si>
  <si>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</si>
  <si>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</si>
  <si>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</si>
  <si>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</si>
  <si>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</si>
  <si>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</si>
  <si>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</si>
  <si>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</si>
  <si>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</si>
  <si>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</si>
  <si>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</si>
  <si>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</si>
  <si>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</si>
  <si>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</si>
  <si>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</si>
  <si>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</si>
  <si>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</si>
  <si>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</si>
  <si>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</si>
  <si>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</si>
  <si>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</si>
  <si>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</si>
  <si>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</si>
  <si>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</si>
  <si>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</si>
  <si>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</si>
  <si>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</si>
  <si>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</si>
  <si>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</si>
  <si>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</si>
  <si>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</si>
  <si>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</si>
  <si>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</si>
  <si>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</si>
  <si>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</si>
  <si>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</si>
  <si>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</si>
  <si>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</si>
  <si>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</si>
  <si>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</si>
  <si>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</si>
  <si>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</si>
  <si>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</si>
  <si>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</si>
  <si>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</si>
  <si>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</si>
  <si>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</si>
  <si>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</si>
  <si>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</si>
  <si>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</si>
  <si>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</si>
  <si>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</si>
  <si>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</si>
  <si>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</si>
  <si>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</si>
  <si>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</si>
  <si>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</si>
  <si>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</si>
  <si>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</si>
  <si>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</si>
  <si>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</si>
  <si>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</si>
  <si>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</si>
  <si>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</si>
  <si>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</si>
  <si>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</si>
  <si>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</si>
  <si>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</si>
  <si>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</si>
  <si>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</si>
  <si>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</si>
  <si>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</si>
  <si>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</si>
  <si>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</si>
  <si>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</si>
  <si>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</si>
  <si>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</si>
  <si>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</si>
  <si>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</si>
  <si>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</si>
  <si>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</si>
  <si>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</si>
  <si>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</si>
  <si>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</si>
  <si>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</si>
  <si>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</si>
  <si>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</si>
  <si>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</si>
  <si>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</si>
  <si>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</si>
  <si>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</si>
  <si>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</si>
  <si>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</si>
  <si>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</si>
  <si>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</si>
  <si>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</si>
  <si>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</si>
  <si>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</si>
  <si>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</si>
  <si>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</si>
  <si>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</si>
  <si>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</si>
  <si>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</si>
  <si>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</si>
  <si>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</si>
  <si>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</si>
  <si>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</si>
  <si>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</si>
  <si>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</si>
  <si>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</si>
  <si>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</si>
  <si>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</si>
  <si>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</si>
  <si>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</si>
  <si>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</si>
  <si>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</si>
  <si>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</si>
  <si>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</si>
  <si>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</si>
  <si>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</si>
  <si>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</si>
  <si>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</si>
  <si>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</si>
  <si>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</si>
  <si>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</si>
  <si>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</si>
  <si>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</si>
  <si>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</si>
  <si>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</si>
  <si>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</si>
  <si>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</si>
  <si>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</si>
  <si>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</si>
  <si>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</si>
  <si>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</si>
  <si>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</si>
  <si>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</si>
  <si>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</si>
  <si>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</si>
  <si>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</si>
  <si>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</si>
  <si>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</si>
  <si>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</si>
  <si>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</si>
  <si>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</si>
  <si>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</si>
  <si>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</si>
  <si>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</si>
  <si>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</si>
  <si>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</si>
  <si>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</si>
  <si>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</si>
  <si>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</si>
  <si>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</si>
  <si>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</si>
  <si>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</si>
  <si>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</si>
  <si>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</si>
  <si>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</si>
  <si>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</si>
  <si>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</si>
  <si>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</si>
  <si>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</si>
  <si>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</si>
  <si>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</si>
  <si>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</si>
  <si>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</si>
  <si>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</si>
  <si>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</si>
  <si>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</si>
  <si>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</si>
  <si>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</si>
  <si>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</si>
  <si>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</si>
  <si>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</si>
  <si>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</si>
  <si>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</si>
  <si>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</si>
  <si>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</si>
  <si>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</si>
  <si>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</si>
  <si>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</si>
  <si>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</si>
  <si>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</si>
  <si>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</si>
  <si>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</si>
  <si>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</si>
  <si>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</si>
  <si>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</si>
  <si>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</si>
  <si>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</si>
  <si>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</si>
  <si>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</si>
  <si>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</si>
  <si>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</si>
  <si>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</si>
  <si>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</si>
  <si>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</si>
  <si>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</si>
  <si>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</si>
  <si>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</si>
  <si>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</si>
  <si>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</si>
  <si>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</si>
  <si>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</si>
  <si>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</si>
  <si>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</si>
  <si>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</si>
  <si>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</si>
  <si>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</si>
  <si>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</si>
  <si>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</si>
  <si>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</si>
  <si>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</si>
  <si>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</si>
  <si>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</si>
  <si>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</si>
  <si>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</si>
  <si>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</si>
  <si>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</si>
  <si>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</si>
  <si>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</si>
  <si>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</si>
  <si>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</si>
  <si>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</si>
  <si>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</si>
  <si>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</si>
  <si>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</si>
  <si>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</si>
  <si>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</si>
  <si>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</si>
  <si>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</si>
  <si>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</si>
  <si>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</si>
  <si>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</si>
  <si>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</si>
  <si>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</si>
  <si>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</si>
  <si>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</si>
  <si>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</si>
  <si>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</si>
  <si>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</si>
  <si>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</si>
  <si>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</si>
  <si>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</si>
  <si>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</si>
  <si>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</si>
  <si>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</si>
  <si>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</si>
  <si>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</si>
  <si>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</si>
  <si>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</si>
  <si>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</si>
  <si>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</si>
  <si>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</si>
  <si>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</si>
  <si>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</si>
  <si>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</si>
  <si>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</si>
  <si>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</si>
  <si>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</si>
  <si>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</si>
  <si>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</si>
  <si>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</si>
  <si>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</si>
  <si>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</si>
  <si>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</si>
  <si>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</si>
  <si>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</si>
  <si>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</si>
  <si>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</si>
  <si>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</si>
  <si>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</si>
  <si>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</si>
  <si>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</si>
  <si>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</si>
  <si>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</si>
  <si>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</si>
  <si>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</si>
  <si>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</si>
  <si>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</si>
  <si>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</si>
  <si>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</si>
  <si>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</si>
  <si>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</si>
  <si>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</si>
  <si>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</si>
  <si>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</si>
  <si>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</si>
  <si>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</si>
  <si>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</si>
  <si>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</si>
  <si>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</si>
  <si>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</si>
  <si>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</si>
  <si>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</si>
  <si>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</si>
  <si>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</si>
  <si>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</si>
  <si>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</si>
  <si>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</si>
  <si>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</si>
  <si>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</si>
  <si>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</si>
  <si>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</si>
  <si>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</si>
  <si>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</si>
  <si>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</si>
  <si>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</si>
  <si>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</si>
  <si>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</si>
  <si>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</si>
  <si>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</si>
  <si>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</si>
  <si>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</si>
  <si>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</si>
  <si>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</si>
  <si>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</si>
  <si>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</si>
  <si>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</si>
  <si>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</si>
  <si>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</si>
  <si>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</si>
  <si>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</si>
  <si>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</si>
  <si>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</si>
  <si>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</si>
  <si>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</si>
  <si>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</si>
  <si>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</si>
  <si>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</si>
  <si>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</si>
  <si>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</si>
  <si>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</si>
  <si>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</si>
  <si>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</si>
  <si>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</si>
  <si>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</si>
  <si>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</si>
  <si>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</si>
  <si>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</si>
  <si>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</si>
  <si>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</si>
  <si>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</si>
  <si>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</si>
  <si>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</si>
  <si>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</si>
  <si>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</si>
  <si>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</si>
  <si>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</si>
  <si>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</si>
  <si>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</si>
  <si>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</si>
  <si>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</si>
  <si>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</si>
  <si>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</si>
  <si>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</si>
  <si>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</si>
  <si>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</si>
  <si>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</si>
  <si>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</si>
  <si>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</si>
  <si>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</si>
  <si>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</si>
  <si>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</si>
  <si>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</si>
  <si>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</si>
  <si>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</si>
  <si>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</si>
  <si>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</si>
  <si>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</si>
  <si>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</si>
  <si>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</si>
  <si>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</si>
  <si>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</si>
  <si>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</si>
  <si>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</si>
  <si>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</si>
  <si>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</si>
  <si>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</si>
  <si>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</si>
  <si>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</si>
  <si>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</si>
  <si>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</si>
  <si>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</si>
  <si>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</si>
  <si>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</si>
  <si>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</si>
  <si>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</si>
  <si>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</si>
  <si>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</si>
  <si>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</si>
  <si>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</si>
  <si>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</si>
  <si>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</si>
  <si>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</si>
  <si>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</si>
  <si>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</si>
  <si>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</si>
  <si>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</si>
  <si>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</si>
  <si>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</si>
  <si>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</si>
  <si>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</si>
  <si>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</si>
  <si>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</si>
  <si>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</si>
  <si>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</si>
  <si>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</si>
  <si>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</si>
  <si>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</si>
  <si>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</si>
  <si>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</si>
  <si>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</si>
  <si>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</si>
  <si>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</si>
  <si>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</si>
  <si>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</si>
  <si>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</si>
  <si>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</si>
  <si>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</si>
  <si>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</si>
  <si>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</si>
  <si>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</si>
  <si>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</si>
  <si>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</si>
  <si>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</si>
  <si>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</si>
  <si>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</si>
  <si>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</si>
  <si>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</si>
  <si>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</si>
  <si>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</si>
  <si>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</si>
  <si>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</si>
  <si>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</si>
  <si>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</si>
  <si>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</si>
  <si>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</si>
  <si>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</si>
  <si>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</si>
  <si>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</si>
  <si>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</si>
  <si>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</si>
  <si>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</si>
  <si>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</si>
  <si>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</si>
  <si>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</si>
  <si>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</si>
  <si>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</si>
  <si>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</si>
  <si>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</si>
  <si>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</si>
  <si>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</si>
  <si>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</si>
  <si>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</si>
  <si>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</si>
  <si>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</si>
  <si>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</si>
  <si>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</si>
  <si>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</si>
  <si>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</si>
  <si>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</si>
  <si>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</si>
  <si>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</si>
  <si>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</si>
  <si>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</si>
  <si>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</si>
  <si>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</si>
  <si>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</si>
  <si>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</si>
  <si>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</si>
  <si>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</si>
  <si>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</si>
  <si>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</si>
  <si>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</si>
  <si>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</si>
  <si>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</si>
  <si>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</si>
  <si>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</si>
  <si>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</si>
  <si>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</si>
  <si>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</si>
  <si>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</si>
  <si>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</si>
  <si>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</si>
  <si>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</si>
  <si>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</si>
  <si>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</si>
  <si>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</si>
  <si>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</si>
  <si>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</si>
  <si>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</si>
  <si>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</si>
  <si>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</si>
  <si>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</si>
  <si>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</si>
  <si>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</si>
  <si>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</si>
  <si>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</si>
  <si>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</si>
  <si>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</si>
  <si>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</si>
  <si>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</si>
  <si>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</si>
  <si>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</si>
  <si>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</si>
  <si>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</si>
  <si>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</si>
  <si>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</si>
  <si>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</si>
  <si>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</si>
  <si>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</si>
  <si>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</si>
  <si>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</si>
  <si>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</si>
  <si>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</si>
  <si>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</si>
  <si>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</si>
  <si>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</si>
  <si>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</si>
  <si>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</si>
  <si>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</si>
  <si>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</si>
  <si>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</si>
  <si>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</si>
  <si>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</si>
  <si>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</si>
  <si>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</si>
  <si>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</si>
  <si>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</si>
  <si>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</si>
  <si>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</si>
  <si>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</si>
  <si>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</si>
  <si>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</si>
  <si>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</si>
  <si>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</si>
  <si>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</si>
  <si>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</si>
  <si>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</si>
  <si>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</si>
  <si>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</si>
  <si>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</si>
  <si>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</si>
  <si>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</si>
  <si>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</si>
  <si>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</si>
  <si>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</si>
  <si>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</si>
  <si>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</si>
  <si>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</si>
  <si>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</si>
  <si>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</si>
  <si>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</si>
  <si>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</si>
  <si>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</si>
  <si>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</si>
  <si>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</si>
  <si>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</si>
  <si>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</si>
  <si>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</si>
  <si>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</si>
  <si>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</si>
  <si>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</si>
  <si>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</si>
  <si>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</si>
  <si>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</si>
  <si>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</si>
  <si>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</si>
  <si>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</si>
  <si>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</si>
  <si>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</si>
  <si>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</si>
  <si>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</si>
  <si>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</si>
  <si>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</si>
  <si>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</si>
  <si>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</si>
  <si>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</si>
  <si>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</si>
  <si>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</si>
  <si>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</si>
  <si>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</si>
  <si>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</si>
  <si>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</si>
  <si>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</si>
  <si>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</si>
  <si>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</si>
  <si>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</si>
  <si>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</si>
  <si>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</si>
  <si>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</si>
  <si>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</si>
  <si>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</si>
  <si>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</si>
  <si>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</si>
  <si>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</si>
  <si>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</si>
  <si>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</si>
  <si>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</si>
  <si>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</si>
  <si>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</si>
  <si>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</si>
  <si>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</si>
  <si>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</si>
  <si>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</si>
  <si>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</si>
  <si>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</si>
  <si>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</si>
  <si>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</si>
  <si>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</si>
  <si>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</si>
  <si>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</si>
  <si>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</si>
  <si>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</si>
  <si>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</si>
  <si>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</si>
  <si>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</si>
  <si>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</si>
  <si>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</si>
  <si>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</si>
  <si>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</si>
  <si>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</si>
  <si>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</si>
  <si>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</si>
  <si>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</si>
  <si>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</si>
  <si>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</si>
  <si>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</si>
  <si>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</si>
  <si>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</si>
  <si>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</si>
  <si>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</si>
  <si>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</si>
  <si>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</si>
  <si>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</si>
  <si>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</si>
  <si>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</si>
  <si>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</si>
  <si>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</si>
  <si>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</si>
  <si>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</si>
  <si>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</si>
  <si>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</si>
  <si>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</si>
  <si>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</si>
  <si>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</si>
  <si>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</si>
  <si>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</si>
  <si>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</si>
  <si>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</si>
  <si>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</si>
  <si>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</si>
  <si>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</si>
  <si>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</si>
  <si>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</si>
  <si>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</si>
  <si>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</si>
  <si>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</si>
  <si>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</si>
  <si>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</si>
  <si>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</si>
  <si>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</si>
  <si>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</si>
  <si>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</si>
  <si>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</si>
  <si>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</si>
  <si>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</si>
  <si>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</si>
  <si>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</si>
  <si>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</si>
  <si>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</si>
  <si>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</si>
  <si>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</si>
  <si>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</si>
  <si>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</si>
  <si>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</si>
  <si>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</si>
  <si>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</si>
  <si>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</si>
  <si>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</si>
  <si>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</si>
  <si>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</si>
  <si>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</si>
  <si>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</si>
  <si>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</si>
  <si>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</si>
  <si>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</si>
  <si>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</si>
  <si>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</si>
  <si>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</si>
  <si>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</si>
  <si>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</si>
  <si>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</si>
  <si>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</si>
  <si>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</si>
  <si>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</si>
  <si>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</si>
  <si>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</si>
  <si>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</si>
  <si>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</si>
  <si>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</si>
  <si>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</si>
  <si>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</si>
  <si>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</si>
  <si>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</si>
  <si>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</si>
  <si>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</si>
  <si>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</si>
  <si>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</si>
  <si>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</si>
  <si>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</si>
  <si>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</si>
  <si>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</si>
  <si>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</si>
  <si>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</si>
  <si>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</si>
  <si>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</si>
  <si>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</si>
  <si>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</si>
  <si>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</si>
  <si>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</si>
  <si>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</si>
  <si>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</si>
  <si>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</si>
  <si>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</si>
  <si>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</si>
  <si>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</si>
  <si>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</si>
  <si>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</si>
  <si>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</si>
  <si>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</si>
  <si>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</si>
  <si>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</si>
  <si>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</si>
  <si>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</si>
  <si>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</si>
  <si>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</si>
  <si>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</si>
  <si>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</si>
  <si>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</si>
  <si>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</si>
  <si>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</si>
  <si>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</si>
  <si>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</si>
  <si>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</si>
  <si>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</si>
  <si>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</si>
  <si>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</si>
  <si>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</si>
  <si>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</si>
  <si>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</si>
  <si>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</si>
  <si>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</si>
  <si>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</si>
  <si>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</si>
  <si>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</si>
  <si>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</si>
  <si>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</si>
  <si>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</si>
  <si>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</si>
  <si>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</si>
  <si>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</si>
  <si>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</si>
  <si>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</si>
  <si>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</si>
  <si>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</si>
  <si>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</si>
  <si>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</si>
  <si>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</si>
  <si>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</si>
  <si>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</si>
  <si>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</si>
  <si>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</si>
  <si>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</si>
  <si>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</si>
  <si>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</si>
  <si>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</si>
  <si>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</si>
  <si>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</si>
  <si>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</si>
  <si>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</si>
  <si>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</si>
  <si>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</si>
  <si>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</si>
  <si>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</si>
  <si>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</si>
  <si>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</si>
  <si>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</si>
  <si>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</si>
  <si>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</si>
  <si>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</si>
  <si>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</si>
  <si>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</si>
  <si>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</si>
  <si>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</si>
  <si>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</si>
  <si>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</si>
  <si>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</si>
  <si>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</si>
  <si>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</si>
  <si>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</si>
  <si>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</si>
  <si>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</si>
  <si>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</si>
  <si>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</si>
  <si>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</si>
  <si>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</si>
  <si>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</si>
  <si>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</si>
  <si>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</si>
  <si>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</si>
  <si>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</si>
  <si>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</si>
  <si>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</si>
  <si>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</si>
  <si>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</si>
  <si>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</si>
  <si>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</si>
  <si>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</si>
  <si>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</si>
  <si>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</si>
  <si>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</si>
  <si>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</si>
  <si>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</si>
  <si>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</si>
  <si>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</si>
  <si>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</si>
  <si>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</si>
  <si>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</si>
  <si>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</si>
  <si>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</si>
  <si>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</si>
  <si>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</si>
  <si>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</si>
  <si>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</si>
  <si>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</si>
  <si>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</si>
  <si>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</si>
  <si>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</si>
  <si>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</si>
  <si>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</si>
  <si>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</si>
  <si>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</si>
  <si>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</si>
  <si>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</si>
  <si>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</si>
  <si>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</si>
  <si>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</si>
  <si>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</si>
  <si>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</si>
  <si>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</si>
  <si>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</si>
  <si>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</si>
  <si>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</si>
  <si>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</si>
  <si>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</si>
  <si>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</si>
  <si>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</si>
  <si>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</si>
  <si>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</si>
  <si>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</si>
  <si>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</si>
  <si>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</si>
  <si>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</si>
  <si>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</si>
  <si>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</si>
  <si>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</si>
  <si>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</si>
  <si>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</si>
  <si>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</si>
  <si>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</si>
  <si>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</si>
  <si>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</si>
  <si>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</si>
  <si>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</si>
  <si>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</si>
  <si>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</si>
  <si>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</si>
  <si>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</si>
  <si>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</si>
  <si>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</si>
  <si>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</si>
  <si>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</si>
  <si>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</si>
  <si>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</si>
  <si>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</si>
  <si>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</si>
  <si>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</si>
  <si>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</si>
  <si>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</si>
  <si>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</si>
  <si>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</si>
  <si>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</si>
  <si>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</si>
  <si>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</si>
  <si>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</si>
  <si>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</si>
  <si>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</si>
  <si>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</si>
  <si>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</si>
  <si>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</si>
  <si>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</si>
  <si>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</si>
  <si>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</si>
  <si>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</si>
  <si>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</si>
  <si>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</si>
  <si>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</si>
  <si>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</si>
  <si>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</si>
  <si>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</si>
  <si>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</si>
  <si>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</si>
  <si>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</si>
  <si>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</si>
  <si>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</si>
  <si>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</si>
  <si>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</si>
  <si>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</si>
  <si>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</si>
  <si>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</si>
  <si>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</si>
  <si>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</si>
  <si>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</si>
  <si>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</si>
  <si>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</si>
  <si>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</si>
  <si>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</si>
  <si>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</si>
  <si>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</si>
  <si>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</si>
  <si>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</si>
  <si>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</si>
  <si>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</si>
  <si>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</si>
  <si>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</si>
  <si>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</si>
  <si>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</si>
  <si>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</si>
  <si>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</si>
  <si>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</si>
  <si>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</si>
  <si>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</si>
  <si>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</si>
  <si>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</si>
  <si>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</si>
  <si>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</si>
  <si>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</si>
  <si>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</si>
  <si>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</si>
  <si>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</si>
  <si>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</si>
  <si>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</si>
  <si>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</si>
  <si>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</si>
  <si>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</si>
  <si>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</si>
  <si>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</si>
  <si>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</si>
  <si>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</si>
  <si>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</si>
  <si>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</si>
  <si>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</si>
  <si>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</si>
  <si>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</si>
  <si>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</si>
  <si>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</si>
  <si>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</si>
  <si>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</si>
  <si>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</si>
  <si>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</si>
  <si>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</si>
  <si>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</si>
  <si>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</si>
  <si>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</si>
  <si>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</si>
  <si>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</si>
  <si>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</si>
  <si>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</si>
  <si>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</si>
  <si>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</si>
  <si>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</si>
  <si>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</si>
  <si>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</si>
  <si>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</si>
  <si>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</si>
  <si>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</si>
  <si>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</si>
  <si>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</si>
  <si>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</si>
  <si>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</si>
  <si>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</si>
  <si>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</si>
  <si>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</si>
  <si>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</si>
  <si>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</si>
  <si>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</si>
  <si>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</si>
  <si>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</si>
  <si>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</si>
  <si>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</si>
  <si>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</si>
  <si>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</si>
  <si>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</si>
  <si>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</si>
  <si>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</si>
  <si>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</si>
  <si>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</si>
  <si>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</si>
  <si>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</si>
  <si>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</si>
  <si>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</si>
  <si>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</si>
  <si>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</si>
  <si>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</si>
  <si>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</si>
  <si>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</si>
  <si>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</si>
  <si>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</si>
  <si>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</si>
  <si>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</si>
  <si>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</si>
  <si>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</si>
  <si>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</si>
  <si>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</si>
  <si>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</si>
  <si>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</si>
  <si>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</si>
  <si>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</si>
  <si>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</si>
  <si>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</si>
  <si>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</si>
  <si>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</si>
  <si>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</si>
  <si>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</si>
  <si>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</si>
  <si>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</si>
  <si>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</si>
  <si>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</si>
  <si>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</si>
  <si>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</si>
  <si>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</si>
  <si>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</si>
  <si>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</si>
  <si>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</si>
  <si>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</si>
  <si>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</si>
  <si>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</si>
  <si>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</si>
  <si>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</si>
  <si>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</si>
  <si>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</si>
  <si>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</si>
  <si>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</si>
  <si>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</si>
  <si>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</si>
  <si>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</si>
  <si>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</si>
  <si>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</si>
  <si>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</si>
  <si>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</si>
  <si>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</si>
  <si>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</si>
  <si>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</si>
  <si>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</si>
  <si>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</si>
  <si>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</si>
  <si>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</si>
  <si>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</si>
  <si>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</si>
  <si>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</si>
  <si>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</si>
  <si>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</si>
  <si>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</si>
  <si>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</si>
  <si>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</si>
  <si>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</si>
  <si>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</si>
  <si>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</si>
  <si>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</si>
  <si>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</si>
  <si>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</si>
  <si>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</si>
  <si>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</si>
  <si>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</si>
  <si>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</si>
  <si>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</si>
  <si>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</si>
  <si>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</si>
  <si>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</si>
  <si>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</si>
  <si>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</si>
  <si>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</si>
  <si>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</si>
  <si>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</si>
  <si>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</si>
  <si>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</si>
  <si>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</si>
  <si>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</si>
  <si>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</si>
  <si>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</si>
  <si>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</si>
  <si>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</si>
  <si>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</si>
  <si>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</si>
  <si>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</si>
  <si>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</si>
  <si>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</si>
  <si>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</si>
  <si>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</si>
  <si>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</si>
  <si>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</si>
  <si>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</si>
  <si>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</si>
  <si>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</si>
  <si>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</si>
  <si>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</si>
  <si>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</si>
  <si>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</si>
  <si>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</si>
  <si>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</si>
  <si>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</si>
  <si>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</si>
  <si>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</si>
  <si>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</si>
  <si>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</si>
  <si>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</si>
  <si>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</si>
  <si>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</si>
  <si>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</si>
  <si>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</si>
  <si>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</si>
  <si>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</si>
  <si>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</si>
  <si>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</si>
  <si>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</si>
  <si>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</si>
  <si>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</si>
  <si>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</si>
  <si>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</si>
  <si>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</si>
  <si>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</si>
  <si>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</si>
  <si>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</si>
  <si>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</si>
  <si>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</si>
  <si>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</si>
  <si>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</si>
  <si>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</si>
  <si>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</si>
  <si>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</si>
  <si>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</si>
  <si>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</si>
  <si>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</si>
  <si>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</si>
  <si>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</si>
  <si>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</si>
  <si>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</si>
  <si>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</si>
  <si>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</si>
  <si>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</si>
  <si>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</si>
  <si>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</si>
  <si>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</si>
  <si>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</si>
  <si>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</si>
  <si>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</si>
  <si>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</si>
  <si>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</si>
  <si>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</si>
  <si>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</si>
  <si>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</si>
  <si>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</si>
  <si>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</si>
  <si>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</si>
  <si>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</si>
  <si>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</si>
  <si>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</si>
  <si>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</si>
  <si>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</si>
  <si>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</si>
  <si>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</si>
  <si>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</si>
  <si>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</si>
  <si>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</si>
  <si>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</si>
  <si>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</si>
  <si>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</si>
  <si>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</si>
  <si>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</si>
  <si>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</si>
  <si>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</si>
  <si>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</si>
  <si>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</si>
  <si>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</si>
  <si>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</si>
  <si>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</si>
  <si>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</si>
  <si>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</si>
  <si>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</si>
  <si>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</si>
  <si>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</si>
  <si>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</si>
  <si>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</si>
  <si>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</si>
  <si>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</si>
  <si>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</si>
  <si>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</si>
  <si>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</si>
  <si>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</si>
  <si>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</si>
  <si>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</si>
  <si>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</si>
  <si>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</si>
  <si>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</si>
  <si>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</si>
  <si>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</si>
  <si>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</si>
  <si>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</si>
  <si>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</si>
  <si>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</si>
  <si>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</si>
  <si>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</si>
  <si>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</si>
  <si>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</si>
  <si>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</si>
  <si>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</si>
  <si>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</si>
  <si>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</si>
  <si>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</si>
  <si>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</si>
  <si>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</si>
  <si>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</si>
  <si>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</si>
  <si>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</si>
  <si>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</si>
  <si>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</si>
  <si>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</si>
  <si>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</si>
  <si>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</si>
  <si>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</si>
  <si>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</si>
  <si>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</si>
  <si>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</si>
  <si>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</si>
  <si>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</si>
  <si>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</si>
  <si>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</si>
  <si>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</si>
  <si>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</si>
  <si>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</si>
  <si>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</si>
  <si>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</si>
  <si>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</si>
  <si>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</si>
  <si>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</si>
  <si>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</si>
  <si>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</si>
  <si>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</si>
  <si>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</si>
  <si>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</si>
  <si>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</si>
  <si>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</si>
  <si>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</si>
  <si>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</si>
  <si>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</si>
  <si>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</si>
  <si>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</si>
  <si>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</si>
  <si>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</si>
  <si>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</si>
  <si>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</si>
  <si>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</si>
  <si>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</si>
  <si>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</si>
  <si>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</si>
  <si>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</si>
  <si>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</si>
  <si>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</si>
  <si>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</si>
  <si>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</si>
  <si>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</si>
  <si>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</si>
  <si>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</si>
  <si>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</si>
  <si>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</si>
  <si>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</si>
  <si>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</si>
  <si>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</si>
  <si>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</si>
  <si>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</si>
  <si>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</si>
  <si>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</si>
  <si>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</si>
  <si>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</si>
  <si>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</si>
  <si>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</si>
  <si>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</si>
  <si>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</si>
  <si>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</si>
  <si>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</si>
  <si>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</si>
  <si>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</si>
  <si>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</si>
  <si>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</si>
  <si>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</si>
  <si>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</si>
  <si>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</si>
  <si>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</si>
  <si>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</si>
  <si>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</si>
  <si>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</si>
  <si>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</si>
  <si>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</si>
  <si>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</si>
  <si>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</si>
  <si>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</si>
  <si>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</si>
  <si>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</si>
  <si>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</si>
  <si>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</si>
  <si>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</si>
  <si>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</si>
  <si>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</si>
  <si>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</si>
  <si>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</si>
  <si>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</si>
  <si>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</si>
  <si>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</si>
  <si>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</si>
  <si>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</si>
  <si>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</si>
  <si>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</si>
  <si>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</si>
  <si>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</si>
  <si>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</si>
  <si>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</si>
  <si>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</si>
  <si>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</si>
  <si>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</si>
  <si>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</si>
  <si>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</si>
  <si>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</si>
  <si>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</si>
  <si>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</si>
  <si>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</si>
  <si>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</si>
  <si>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</si>
  <si>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</si>
  <si>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</si>
  <si>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</si>
  <si>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</si>
  <si>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</si>
  <si>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</si>
  <si>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</si>
  <si>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</si>
  <si>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</si>
  <si>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</si>
  <si>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</si>
  <si>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</si>
  <si>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</si>
  <si>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</si>
  <si>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</si>
  <si>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</si>
  <si>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</si>
  <si>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</si>
  <si>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</si>
  <si>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</si>
  <si>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</si>
  <si>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</si>
  <si>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</si>
  <si>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</si>
  <si>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</si>
  <si>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</si>
  <si>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</si>
  <si>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</si>
  <si>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</si>
  <si>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</si>
  <si>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</si>
  <si>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</si>
  <si>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</si>
  <si>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</si>
  <si>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</si>
  <si>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</si>
  <si>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</si>
  <si>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</si>
  <si>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</si>
  <si>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</si>
  <si>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</si>
  <si>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</si>
  <si>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</si>
  <si>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</si>
  <si>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</si>
  <si>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</si>
  <si>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</si>
  <si>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</si>
  <si>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</si>
  <si>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</si>
  <si>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</si>
  <si>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</si>
  <si>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</si>
  <si>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</si>
  <si>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</si>
  <si>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</si>
  <si>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</si>
  <si>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</si>
  <si>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</si>
  <si>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</si>
  <si>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</si>
  <si>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</si>
  <si>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</si>
  <si>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</si>
  <si>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</si>
  <si>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</si>
  <si>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</si>
  <si>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</si>
  <si>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</si>
  <si>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</si>
  <si>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</si>
  <si>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</si>
  <si>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</si>
  <si>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</si>
  <si>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</si>
  <si>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</si>
  <si>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</si>
  <si>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</si>
  <si>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</si>
  <si>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</si>
  <si>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</si>
  <si>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</si>
  <si>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</si>
  <si>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</si>
  <si>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</si>
  <si>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</si>
  <si>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</si>
  <si>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</si>
  <si>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</si>
  <si>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</si>
  <si>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</si>
  <si>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</si>
  <si>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</si>
  <si>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</si>
  <si>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</si>
  <si>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</si>
  <si>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</si>
  <si>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</si>
  <si>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</si>
  <si>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</si>
  <si>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</si>
  <si>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</si>
  <si>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</si>
  <si>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</si>
  <si>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</si>
  <si>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</si>
  <si>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</si>
  <si>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</si>
  <si>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</si>
  <si>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</si>
  <si>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</si>
  <si>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</si>
  <si>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</si>
  <si>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</si>
  <si>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</si>
  <si>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</si>
  <si>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</si>
  <si>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</si>
  <si>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</si>
  <si>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</si>
  <si>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</si>
  <si>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</si>
  <si>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</si>
  <si>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</si>
  <si>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</si>
  <si>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</si>
  <si>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</si>
  <si>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</si>
  <si>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</si>
  <si>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</si>
  <si>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</si>
  <si>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</si>
  <si>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</si>
  <si>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</si>
  <si>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</si>
  <si>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</si>
  <si>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</si>
  <si>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</si>
  <si>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</si>
  <si>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</si>
  <si>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</si>
  <si>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</si>
  <si>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</si>
  <si>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</si>
  <si>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</si>
  <si>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</si>
  <si>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</si>
  <si>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</si>
  <si>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</si>
  <si>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</si>
  <si>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</si>
  <si>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</si>
  <si>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</si>
  <si>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</si>
  <si>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</si>
  <si>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</si>
  <si>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</si>
  <si>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</si>
  <si>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</si>
  <si>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</si>
  <si>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</si>
  <si>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</si>
  <si>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</si>
  <si>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</si>
  <si>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</si>
  <si>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</si>
  <si>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</si>
  <si>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</si>
  <si>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</si>
  <si>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</si>
  <si>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</si>
  <si>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</si>
  <si>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</si>
  <si>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</si>
  <si>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</si>
  <si>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</si>
  <si>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</si>
  <si>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</si>
  <si>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</si>
  <si>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</si>
  <si>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</si>
  <si>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</si>
  <si>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</si>
  <si>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</si>
  <si>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</si>
  <si>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</si>
  <si>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</si>
  <si>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</si>
  <si>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</si>
  <si>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</si>
  <si>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</si>
  <si>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</si>
  <si>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</si>
  <si>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</si>
  <si>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</si>
  <si>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</si>
  <si>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</si>
  <si>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</si>
  <si>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</si>
  <si>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</si>
  <si>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</si>
  <si>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</si>
  <si>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</si>
  <si>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</si>
  <si>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</si>
  <si>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</si>
  <si>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</si>
  <si>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</si>
  <si>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</si>
  <si>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</si>
  <si>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</si>
  <si>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</si>
  <si>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</si>
  <si>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</si>
  <si>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</si>
  <si>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</si>
  <si>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</si>
  <si>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</si>
  <si>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</si>
  <si>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</si>
  <si>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</si>
  <si>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</si>
  <si>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</si>
  <si>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</si>
  <si>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</si>
  <si>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</si>
  <si>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</si>
  <si>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</si>
  <si>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</si>
  <si>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</si>
  <si>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</si>
  <si>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</si>
  <si>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</si>
  <si>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</si>
  <si>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</si>
  <si>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</si>
  <si>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</si>
  <si>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</si>
  <si>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</si>
  <si>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</si>
  <si>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</si>
  <si>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</si>
  <si>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</si>
  <si>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</si>
  <si>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</si>
  <si>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</si>
  <si>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</si>
  <si>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</si>
  <si>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</si>
  <si>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</si>
  <si>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</si>
  <si>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</si>
  <si>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</si>
  <si>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</si>
  <si>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</si>
  <si>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</si>
  <si>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</si>
  <si>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</si>
  <si>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</si>
  <si>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</si>
  <si>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</si>
  <si>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</si>
  <si>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</si>
  <si>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</si>
  <si>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</si>
  <si>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</si>
  <si>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</si>
  <si>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</si>
  <si>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</si>
  <si>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</si>
  <si>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</si>
  <si>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</si>
  <si>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</si>
  <si>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</si>
  <si>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</si>
  <si>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</si>
  <si>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</si>
  <si>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</si>
  <si>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</si>
  <si>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</si>
  <si>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</si>
  <si>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</si>
  <si>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</si>
  <si>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</si>
  <si>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</si>
  <si>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</si>
  <si>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</si>
  <si>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</si>
  <si>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</si>
  <si>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</si>
  <si>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</si>
  <si>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</si>
  <si>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</si>
  <si>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</si>
  <si>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</si>
  <si>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</si>
  <si>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</si>
  <si>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</si>
  <si>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</si>
  <si>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</si>
  <si>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</si>
  <si>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</si>
  <si>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</si>
  <si>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</si>
  <si>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</si>
  <si>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</si>
  <si>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</si>
  <si>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</si>
  <si>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</si>
  <si>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</si>
  <si>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</si>
  <si>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</si>
  <si>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</si>
  <si>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</si>
  <si>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</si>
  <si>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</si>
  <si>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</si>
  <si>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</si>
  <si>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</si>
  <si>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</si>
  <si>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</si>
  <si>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</si>
  <si>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</si>
  <si>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</si>
  <si>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</si>
  <si>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</si>
  <si>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</si>
  <si>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</si>
  <si>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</si>
  <si>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</si>
  <si>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</si>
  <si>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</si>
  <si>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</si>
  <si>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</si>
  <si>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</si>
  <si>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</si>
  <si>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</si>
  <si>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</si>
  <si>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</si>
  <si>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</si>
  <si>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</si>
  <si>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</si>
  <si>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</si>
  <si>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</si>
  <si>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</si>
  <si>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</si>
  <si>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</si>
  <si>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</si>
  <si>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</si>
  <si>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</si>
  <si>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</si>
  <si>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</si>
  <si>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</si>
  <si>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</si>
  <si>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</si>
  <si>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</si>
  <si>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</si>
  <si>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</si>
  <si>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</si>
  <si>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</si>
  <si>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</si>
  <si>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</si>
  <si>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</si>
  <si>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</si>
  <si>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</si>
  <si>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</si>
  <si>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</si>
  <si>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</si>
  <si>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</si>
  <si>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</si>
  <si>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</si>
  <si>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</si>
  <si>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</si>
  <si>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</si>
  <si>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</si>
  <si>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</si>
  <si>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</si>
  <si>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</si>
  <si>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</si>
  <si>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</si>
  <si>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</si>
  <si>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</si>
  <si>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</si>
  <si>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</si>
  <si>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</si>
  <si>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</si>
  <si>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</si>
  <si>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</si>
  <si>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</si>
  <si>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</si>
  <si>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</si>
  <si>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</si>
  <si>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</si>
  <si>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</si>
  <si>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</si>
  <si>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</si>
  <si>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</si>
  <si>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</si>
  <si>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</si>
  <si>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</si>
  <si>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</si>
  <si>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</si>
  <si>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</si>
  <si>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</si>
  <si>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</si>
  <si>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</si>
  <si>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</si>
  <si>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</si>
  <si>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</si>
  <si>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</si>
  <si>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</si>
  <si>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</si>
  <si>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</si>
  <si>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</si>
  <si>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</si>
  <si>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</si>
  <si>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</si>
  <si>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</si>
  <si>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</si>
  <si>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</si>
  <si>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</si>
  <si>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</si>
  <si>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</si>
  <si>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</si>
  <si>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</si>
  <si>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</si>
  <si>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</si>
  <si>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</si>
  <si>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</si>
  <si>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</si>
  <si>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</si>
  <si>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</si>
  <si>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</si>
  <si>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</si>
  <si>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</si>
  <si>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</si>
  <si>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</si>
  <si>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</si>
  <si>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</si>
  <si>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</si>
  <si>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</si>
  <si>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</si>
  <si>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</si>
  <si>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</si>
  <si>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</si>
  <si>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</si>
  <si>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</si>
  <si>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</si>
  <si>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</si>
  <si>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</si>
  <si>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</si>
  <si>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</si>
  <si>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</si>
  <si>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</si>
  <si>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</si>
  <si>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</si>
  <si>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</si>
  <si>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</si>
  <si>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</si>
  <si>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</si>
  <si>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</si>
  <si>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</si>
  <si>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</si>
  <si>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</si>
  <si>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</si>
  <si>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</si>
  <si>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</si>
  <si>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</si>
  <si>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</si>
  <si>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</si>
  <si>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</si>
  <si>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</si>
  <si>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</si>
  <si>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</si>
  <si>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</si>
  <si>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</si>
  <si>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</si>
  <si>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</si>
  <si>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</si>
  <si>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</si>
  <si>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</si>
  <si>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</si>
  <si>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</si>
  <si>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</si>
  <si>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</si>
  <si>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</si>
  <si>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</si>
  <si>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</si>
  <si>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</si>
  <si>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</si>
  <si>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</si>
  <si>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</si>
  <si>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</si>
  <si>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</si>
  <si>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</si>
  <si>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</si>
  <si>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</si>
  <si>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</si>
  <si>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</si>
  <si>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</si>
  <si>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</si>
  <si>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</si>
  <si>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</si>
  <si>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</si>
  <si>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</si>
  <si>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</si>
  <si>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</si>
  <si>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</si>
  <si>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</si>
  <si>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</si>
  <si>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</si>
  <si>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</si>
  <si>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</si>
  <si>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</si>
  <si>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</si>
  <si>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</si>
  <si>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</si>
  <si>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</si>
  <si>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</si>
  <si>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</si>
  <si>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</si>
  <si>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</si>
  <si>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</si>
  <si>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</si>
  <si>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</si>
  <si>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</si>
  <si>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</si>
  <si>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</si>
  <si>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</si>
  <si>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</si>
  <si>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</si>
  <si>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</si>
  <si>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</si>
  <si>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</si>
  <si>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</si>
  <si>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</si>
  <si>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</si>
  <si>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</si>
  <si>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</si>
  <si>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</si>
  <si>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</si>
  <si>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</si>
  <si>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</si>
  <si>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</si>
  <si>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</si>
  <si>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</si>
  <si>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</si>
  <si>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</si>
  <si>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</si>
  <si>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</si>
  <si>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</si>
  <si>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</si>
  <si>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</si>
  <si>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</si>
  <si>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</si>
  <si>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</si>
  <si>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</si>
  <si>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</si>
  <si>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</si>
  <si>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</si>
  <si>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</si>
  <si>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</si>
  <si>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</si>
  <si>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</si>
  <si>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</si>
  <si>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</si>
  <si>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</si>
  <si>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</si>
  <si>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</si>
  <si>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</si>
  <si>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</si>
  <si>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</si>
  <si>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</si>
  <si>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</si>
  <si>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</si>
  <si>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</si>
  <si>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</si>
  <si>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</si>
  <si>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</si>
  <si>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</si>
  <si>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</si>
  <si>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</si>
  <si>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</si>
  <si>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</si>
  <si>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</si>
  <si>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</si>
  <si>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</si>
  <si>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</si>
  <si>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</si>
  <si>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</si>
  <si>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</si>
  <si>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</si>
  <si>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</si>
  <si>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</si>
  <si>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</si>
  <si>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</si>
  <si>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</si>
  <si>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</si>
  <si>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</si>
  <si>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</si>
  <si>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</si>
  <si>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</si>
  <si>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</si>
  <si>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</si>
  <si>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</si>
  <si>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</si>
  <si>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</si>
  <si>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</si>
  <si>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</si>
  <si>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</si>
  <si>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</si>
  <si>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</si>
  <si>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</si>
  <si>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</si>
  <si>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</si>
  <si>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</si>
  <si>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</si>
  <si>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</si>
  <si>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</si>
  <si>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</si>
  <si>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</si>
  <si>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</si>
  <si>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</si>
  <si>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</si>
  <si>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</si>
  <si>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</si>
  <si>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</si>
  <si>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</si>
  <si>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</si>
  <si>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</si>
  <si>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</si>
  <si>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</si>
  <si>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</si>
  <si>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</si>
  <si>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</si>
  <si>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</si>
  <si>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</si>
  <si>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</si>
  <si>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</si>
  <si>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</si>
  <si>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</si>
  <si>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</si>
  <si>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</si>
  <si>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</si>
  <si>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</si>
  <si>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</si>
  <si>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</si>
  <si>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</si>
  <si>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</si>
  <si>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</si>
  <si>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</si>
  <si>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</si>
  <si>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</si>
  <si>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</si>
  <si>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</si>
  <si>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</si>
  <si>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</si>
  <si>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</si>
  <si>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</si>
  <si>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</si>
  <si>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</si>
  <si>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</si>
  <si>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</si>
  <si>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</si>
  <si>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</si>
  <si>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</si>
  <si>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</si>
  <si>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</si>
  <si>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</si>
  <si>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</si>
  <si>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</si>
  <si>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</si>
  <si>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</si>
  <si>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</si>
  <si>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</si>
  <si>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</si>
  <si>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</si>
  <si>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</si>
  <si>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</si>
  <si>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</si>
  <si>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</si>
  <si>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</si>
  <si>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</si>
  <si>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</si>
  <si>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</si>
  <si>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</si>
  <si>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</si>
  <si>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</si>
  <si>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</si>
  <si>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</si>
  <si>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</si>
  <si>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</si>
  <si>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</si>
  <si>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</si>
  <si>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</si>
  <si>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</si>
  <si>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</si>
  <si>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</si>
  <si>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</si>
  <si>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</si>
  <si>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</si>
  <si>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</si>
  <si>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</si>
  <si>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</si>
  <si>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</si>
  <si>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</si>
  <si>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</si>
  <si>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</si>
  <si>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</si>
  <si>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</si>
  <si>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</si>
  <si>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</si>
  <si>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</si>
  <si>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</si>
  <si>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</si>
  <si>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</si>
  <si>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</si>
  <si>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</si>
  <si>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</si>
  <si>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</si>
  <si>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</si>
  <si>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</si>
  <si>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</si>
  <si>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</si>
  <si>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</si>
  <si>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</si>
  <si>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</si>
  <si>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</si>
  <si>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</si>
  <si>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</si>
  <si>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</si>
  <si>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</si>
  <si>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</si>
  <si>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</si>
  <si>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</si>
  <si>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</si>
  <si>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</si>
  <si>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</si>
  <si>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</si>
  <si>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</si>
  <si>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</si>
  <si>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</si>
  <si>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</si>
  <si>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</si>
  <si>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</si>
  <si>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</si>
  <si>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</si>
  <si>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</si>
  <si>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</si>
  <si>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</si>
  <si>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</si>
  <si>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</si>
  <si>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</si>
  <si>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</si>
  <si>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</si>
  <si>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</si>
  <si>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</si>
  <si>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</si>
  <si>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</si>
  <si>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</si>
  <si>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</si>
  <si>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</si>
  <si>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</si>
  <si>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</si>
  <si>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</si>
  <si>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</si>
  <si>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</si>
  <si>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</si>
  <si>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</si>
  <si>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</si>
  <si>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</si>
  <si>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</si>
  <si>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</si>
  <si>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</si>
  <si>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</si>
  <si>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</si>
  <si>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</si>
  <si>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</si>
  <si>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</si>
  <si>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</si>
  <si>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</si>
  <si>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</si>
  <si>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</si>
  <si>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</si>
  <si>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</si>
  <si>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</si>
  <si>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</si>
  <si>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</si>
  <si>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</si>
  <si>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</si>
  <si>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</si>
  <si>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</si>
  <si>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</si>
  <si>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</si>
  <si>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</si>
  <si>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</si>
  <si>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</si>
  <si>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</si>
  <si>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</si>
  <si>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</si>
  <si>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</si>
  <si>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</si>
  <si>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</si>
  <si>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</si>
  <si>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</si>
  <si>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</si>
  <si>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</si>
  <si>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</si>
  <si>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</si>
  <si>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</si>
  <si>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</si>
  <si>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</si>
  <si>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</si>
  <si>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</si>
  <si>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</si>
  <si>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</si>
  <si>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</si>
  <si>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</si>
  <si>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</si>
  <si>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</si>
  <si>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</si>
  <si>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</si>
  <si>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</si>
  <si>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</si>
  <si>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</si>
  <si>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</si>
  <si>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</si>
  <si>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</si>
  <si>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</si>
  <si>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</si>
  <si>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</si>
  <si>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</si>
  <si>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</si>
  <si>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</si>
  <si>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</si>
  <si>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</si>
  <si>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</si>
  <si>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</si>
  <si>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</si>
  <si>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</si>
  <si>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</si>
  <si>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</si>
  <si>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</si>
  <si>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</si>
  <si>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</si>
  <si>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</si>
  <si>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</si>
  <si>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</si>
  <si>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</si>
  <si>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</si>
  <si>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</si>
  <si>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</si>
  <si>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</si>
  <si>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</si>
  <si>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</si>
  <si>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</si>
  <si>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</si>
  <si>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</si>
  <si>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</si>
  <si>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</si>
  <si>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</si>
  <si>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</si>
  <si>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</si>
  <si>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</si>
  <si>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</si>
  <si>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</si>
  <si>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</si>
  <si>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</si>
  <si>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</si>
  <si>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</si>
  <si>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</si>
  <si>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</si>
  <si>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</si>
  <si>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</si>
  <si>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</si>
  <si>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</si>
  <si>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</si>
  <si>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</si>
  <si>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</si>
  <si>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</si>
  <si>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</si>
  <si>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</si>
  <si>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</si>
  <si>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</si>
  <si>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</si>
  <si>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</si>
  <si>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</si>
  <si>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</si>
  <si>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</si>
  <si>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</si>
  <si>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</si>
  <si>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</si>
  <si>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</si>
  <si>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</si>
  <si>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</si>
  <si>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</si>
  <si>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</si>
  <si>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</si>
  <si>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</si>
  <si>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</si>
  <si>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</si>
  <si>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</si>
  <si>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</si>
  <si>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</si>
  <si>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</si>
  <si>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</si>
  <si>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</si>
  <si>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</si>
  <si>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</si>
  <si>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</si>
  <si>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</si>
  <si>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</si>
  <si>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</si>
  <si>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</si>
  <si>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</si>
  <si>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</si>
  <si>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</si>
  <si>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</si>
  <si>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</si>
  <si>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</si>
  <si>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</si>
  <si>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</si>
  <si>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</si>
  <si>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</si>
  <si>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</si>
  <si>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</si>
  <si>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</si>
  <si>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</si>
  <si>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</si>
  <si>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</si>
  <si>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</si>
  <si>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</si>
  <si>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</si>
  <si>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</si>
  <si>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</si>
  <si>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</si>
  <si>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</si>
  <si>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</si>
  <si>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</si>
  <si>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</si>
  <si>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</si>
  <si>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</si>
  <si>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</si>
  <si>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</si>
  <si>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</si>
  <si>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</si>
  <si>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</si>
  <si>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</si>
  <si>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</si>
  <si>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</si>
  <si>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</si>
  <si>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</si>
  <si>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</si>
  <si>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</si>
  <si>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</si>
  <si>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</si>
  <si>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</si>
  <si>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</si>
  <si>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</si>
  <si>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</si>
  <si>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</si>
  <si>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</si>
  <si>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</si>
  <si>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</si>
  <si>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</si>
  <si>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</si>
  <si>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</si>
  <si>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</si>
  <si>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</si>
  <si>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</si>
  <si>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</si>
  <si>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</si>
  <si>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</si>
  <si>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</si>
  <si>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</si>
  <si>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</si>
  <si>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</si>
  <si>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</si>
  <si>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</si>
  <si>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</si>
  <si>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</si>
  <si>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</si>
  <si>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</si>
  <si>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</si>
  <si>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</si>
  <si>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</si>
  <si>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</si>
  <si>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</si>
  <si>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</si>
  <si>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</si>
  <si>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</si>
  <si>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</si>
  <si>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</si>
  <si>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</si>
  <si>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</si>
  <si>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</si>
  <si>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</si>
  <si>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</si>
  <si>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</si>
  <si>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</si>
  <si>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</si>
  <si>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</si>
  <si>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</si>
  <si>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</si>
  <si>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</si>
  <si>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</si>
  <si>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</si>
  <si>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</si>
  <si>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</si>
  <si>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</si>
  <si>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</si>
  <si>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</si>
  <si>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</si>
  <si>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</si>
  <si>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</si>
  <si>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</si>
  <si>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</si>
  <si>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</si>
  <si>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</si>
  <si>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</si>
  <si>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</si>
  <si>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</si>
  <si>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</si>
  <si>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</si>
  <si>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</si>
  <si>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</si>
  <si>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</si>
  <si>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</si>
  <si>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</si>
  <si>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</si>
  <si>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</si>
  <si>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</si>
  <si>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</si>
  <si>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</si>
  <si>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</si>
  <si>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</si>
  <si>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</si>
  <si>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</si>
  <si>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</si>
  <si>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</si>
  <si>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</si>
  <si>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</si>
  <si>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</si>
  <si>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</si>
  <si>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</si>
  <si>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</si>
  <si>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</si>
  <si>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</si>
  <si>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</si>
  <si>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</si>
  <si>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</si>
  <si>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</si>
  <si>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</si>
  <si>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</si>
  <si>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</si>
  <si>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</si>
  <si>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</si>
  <si>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</si>
  <si>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</si>
  <si>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</si>
  <si>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</si>
  <si>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</si>
  <si>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</si>
  <si>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</si>
  <si>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</si>
  <si>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</si>
  <si>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</si>
  <si>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</si>
  <si>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</si>
  <si>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</si>
  <si>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</si>
  <si>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</si>
  <si>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</si>
  <si>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</si>
  <si>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</si>
  <si>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</si>
  <si>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</si>
  <si>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</si>
  <si>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</si>
  <si>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</si>
  <si>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</si>
  <si>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</si>
  <si>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</si>
  <si>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</si>
  <si>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</si>
  <si>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</si>
  <si>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</si>
  <si>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</si>
  <si>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</si>
  <si>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</si>
  <si>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</si>
  <si>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</si>
  <si>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</si>
  <si>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</si>
  <si>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</si>
  <si>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</si>
  <si>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</si>
  <si>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</si>
  <si>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</si>
  <si>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</si>
  <si>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</si>
  <si>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</si>
  <si>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</si>
  <si>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</si>
  <si>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</si>
  <si>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</si>
  <si>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</si>
  <si>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</si>
  <si>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</si>
  <si>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</si>
  <si>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</si>
  <si>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</si>
  <si>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</si>
  <si>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</si>
  <si>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</si>
  <si>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</si>
  <si>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</si>
  <si>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</si>
  <si>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</si>
  <si>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</si>
  <si>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</si>
  <si>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</si>
  <si>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</si>
  <si>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</si>
  <si>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</si>
  <si>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</si>
  <si>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</si>
  <si>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</si>
  <si>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</si>
  <si>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</si>
  <si>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</si>
  <si>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</si>
  <si>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</si>
  <si>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</si>
  <si>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</si>
  <si>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</si>
  <si>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</si>
  <si>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</si>
  <si>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</si>
  <si>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</si>
  <si>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</si>
  <si>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</si>
  <si>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</si>
  <si>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</si>
  <si>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</si>
  <si>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</si>
  <si>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</si>
  <si>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</si>
  <si>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</si>
  <si>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</si>
  <si>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</si>
  <si>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</si>
  <si>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</si>
  <si>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</si>
  <si>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</si>
  <si>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</si>
  <si>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</si>
  <si>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</si>
  <si>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</si>
  <si>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</si>
  <si>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</si>
  <si>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</si>
  <si>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</si>
  <si>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</si>
  <si>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</si>
  <si>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</si>
  <si>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</si>
  <si>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</si>
  <si>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</si>
  <si>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</si>
  <si>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</si>
  <si>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</si>
  <si>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</si>
  <si>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</si>
  <si>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</si>
  <si>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</si>
  <si>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</si>
  <si>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</si>
  <si>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</si>
  <si>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</si>
  <si>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</si>
  <si>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</si>
  <si>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</si>
  <si>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</si>
  <si>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</si>
  <si>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</si>
  <si>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</si>
  <si>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</si>
  <si>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</si>
  <si>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</si>
  <si>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</si>
  <si>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</si>
  <si>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</si>
  <si>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</si>
  <si>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</si>
  <si>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</si>
  <si>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</si>
  <si>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</si>
  <si>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</si>
  <si>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</si>
  <si>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</si>
  <si>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</si>
  <si>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</si>
  <si>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</si>
  <si>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</si>
  <si>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</si>
  <si>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</si>
  <si>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</si>
  <si>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</si>
  <si>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</si>
  <si>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</si>
  <si>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</si>
  <si>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</si>
  <si>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</si>
  <si>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</si>
  <si>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</si>
  <si>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</si>
  <si>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</si>
  <si>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</si>
  <si>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</si>
  <si>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</si>
  <si>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</si>
  <si>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</si>
  <si>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</si>
  <si>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</si>
  <si>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</si>
  <si>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</si>
  <si>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</si>
  <si>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</si>
  <si>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</si>
  <si>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</si>
  <si>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</si>
  <si>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</si>
  <si>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</si>
  <si>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</si>
  <si>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</si>
  <si>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</si>
  <si>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</si>
  <si>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</si>
  <si>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</si>
  <si>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</si>
  <si>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</si>
  <si>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</si>
  <si>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</si>
  <si>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</si>
  <si>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</si>
  <si>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</si>
  <si>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</si>
  <si>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</si>
  <si>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</si>
  <si>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</si>
  <si>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</si>
  <si>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</si>
  <si>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</si>
  <si>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</si>
  <si>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</si>
  <si>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</si>
  <si>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</si>
  <si>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</si>
  <si>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</si>
  <si>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</si>
  <si>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</si>
  <si>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</si>
  <si>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</si>
  <si>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</si>
  <si>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</si>
  <si>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</si>
  <si>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</si>
  <si>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</si>
  <si>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</si>
  <si>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</si>
  <si>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</si>
  <si>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</si>
  <si>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</si>
  <si>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</si>
  <si>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</si>
  <si>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</si>
  <si>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</si>
  <si>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</si>
  <si>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</si>
  <si>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</si>
  <si>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</si>
  <si>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</si>
  <si>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</si>
  <si>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</si>
  <si>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</si>
  <si>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</si>
  <si>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</si>
  <si>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</si>
  <si>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</si>
  <si>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</si>
  <si>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</si>
  <si>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</si>
  <si>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</si>
  <si>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</si>
  <si>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</si>
  <si>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</si>
  <si>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</si>
  <si>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</si>
  <si>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</si>
  <si>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</si>
  <si>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</si>
  <si>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</si>
  <si>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</si>
  <si>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</si>
  <si>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</si>
  <si>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</si>
  <si>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</si>
  <si>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</si>
  <si>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</si>
  <si>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</si>
  <si>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</si>
  <si>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</si>
  <si>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</si>
  <si>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</si>
  <si>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</si>
  <si>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</si>
  <si>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</si>
  <si>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</si>
  <si>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</si>
  <si>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</si>
  <si>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</si>
  <si>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</si>
  <si>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</si>
  <si>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</si>
  <si>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</si>
  <si>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</si>
  <si>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</si>
  <si>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</si>
  <si>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</si>
  <si>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</si>
  <si>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</si>
  <si>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</si>
  <si>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</si>
  <si>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</si>
  <si>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</si>
  <si>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</si>
  <si>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</si>
  <si>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</si>
  <si>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</si>
  <si>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</si>
  <si>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</si>
  <si>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</si>
  <si>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</si>
  <si>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</si>
  <si>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</si>
  <si>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</si>
  <si>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</si>
  <si>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</si>
  <si>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</si>
  <si>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</si>
  <si>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</si>
  <si>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</si>
  <si>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</si>
  <si>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</si>
  <si>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</si>
  <si>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</si>
  <si>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</si>
  <si>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</si>
  <si>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</si>
  <si>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</si>
  <si>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</si>
  <si>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</si>
  <si>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</si>
  <si>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</si>
  <si>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</si>
  <si>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</si>
  <si>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</si>
  <si>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</si>
  <si>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</si>
  <si>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</si>
  <si>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</si>
  <si>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</si>
  <si>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</si>
  <si>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</si>
  <si>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</si>
  <si>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</si>
  <si>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</si>
  <si>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</si>
  <si>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</si>
  <si>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</si>
  <si>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</si>
  <si>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</si>
  <si>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</si>
  <si>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</si>
  <si>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</si>
  <si>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</si>
  <si>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</si>
  <si>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</si>
  <si>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</si>
  <si>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</si>
  <si>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</si>
  <si>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</si>
  <si>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</si>
  <si>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</si>
  <si>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</si>
  <si>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</si>
  <si>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</si>
  <si>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</si>
  <si>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</si>
  <si>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</si>
  <si>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</si>
  <si>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</si>
  <si>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</si>
  <si>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</si>
  <si>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</si>
  <si>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</si>
  <si>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</si>
  <si>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</si>
  <si>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</si>
  <si>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</si>
  <si>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</si>
  <si>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</si>
  <si>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</si>
  <si>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</si>
  <si>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</si>
  <si>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</si>
  <si>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</si>
  <si>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</si>
  <si>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</si>
  <si>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</si>
  <si>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</si>
  <si>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</si>
  <si>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</si>
  <si>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</si>
  <si>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</si>
  <si>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</si>
  <si>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</si>
  <si>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</si>
  <si>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</si>
  <si>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</si>
  <si>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</si>
  <si>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</si>
  <si>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</si>
  <si>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</si>
  <si>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</si>
  <si>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</si>
  <si>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</si>
  <si>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</si>
  <si>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</si>
  <si>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</si>
  <si>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</si>
  <si>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</si>
  <si>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</si>
  <si>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</si>
  <si>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</si>
  <si>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</si>
  <si>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</si>
  <si>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</si>
  <si>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</si>
  <si>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</si>
  <si>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</si>
  <si>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</si>
  <si>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</si>
  <si>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</si>
  <si>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</si>
  <si>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</si>
  <si>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</si>
  <si>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</si>
  <si>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</si>
  <si>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</si>
  <si>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</si>
  <si>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</si>
  <si>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</si>
  <si>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</si>
  <si>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</si>
  <si>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</si>
  <si>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</si>
  <si>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</si>
  <si>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</si>
  <si>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</si>
  <si>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</si>
  <si>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</si>
  <si>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</si>
  <si>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</si>
  <si>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</si>
  <si>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</si>
  <si>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</si>
  <si>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</si>
  <si>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</si>
  <si>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</si>
  <si>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</si>
  <si>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</si>
  <si>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</si>
  <si>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</si>
  <si>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</si>
  <si>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</si>
  <si>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</si>
  <si>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</si>
  <si>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</si>
  <si>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</si>
  <si>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</si>
  <si>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</si>
  <si>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</si>
  <si>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</si>
  <si>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</si>
  <si>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</si>
  <si>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</si>
  <si>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</si>
  <si>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</si>
  <si>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</si>
  <si>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</si>
  <si>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</si>
  <si>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</si>
  <si>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</si>
  <si>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</si>
  <si>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</si>
  <si>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</si>
  <si>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</si>
  <si>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</si>
  <si>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</si>
  <si>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</si>
  <si>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</si>
  <si>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</si>
  <si>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</si>
  <si>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</si>
  <si>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</si>
  <si>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</si>
  <si>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</si>
  <si>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</si>
  <si>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</si>
  <si>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</si>
  <si>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</si>
  <si>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</si>
  <si>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</si>
  <si>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</si>
  <si>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</si>
  <si>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</si>
  <si>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</si>
  <si>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</si>
  <si>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</si>
  <si>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</si>
  <si>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</si>
  <si>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</si>
  <si>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</si>
  <si>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</si>
  <si>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</si>
  <si>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</si>
  <si>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</si>
  <si>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</si>
  <si>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</si>
  <si>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</si>
  <si>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</si>
  <si>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</si>
  <si>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</si>
  <si>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</si>
  <si>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</si>
  <si>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</si>
  <si>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</si>
  <si>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</si>
  <si>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</si>
  <si>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</si>
  <si>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</si>
  <si>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</si>
  <si>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</si>
  <si>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</si>
  <si>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</si>
  <si>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</si>
  <si>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</si>
  <si>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</si>
  <si>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</si>
  <si>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</si>
  <si>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</si>
  <si>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</si>
  <si>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</si>
  <si>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</si>
  <si>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</si>
  <si>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</si>
  <si>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</si>
  <si>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</si>
  <si>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</si>
  <si>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</si>
  <si>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</si>
  <si>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</si>
  <si>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</si>
  <si>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</si>
  <si>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</si>
  <si>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</si>
  <si>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</si>
  <si>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</si>
  <si>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</si>
  <si>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</si>
  <si>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</si>
  <si>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</si>
  <si>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</si>
  <si>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</si>
  <si>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</si>
  <si>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</si>
  <si>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</si>
  <si>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</si>
  <si>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</si>
  <si>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</si>
  <si>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</si>
  <si>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</si>
  <si>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</si>
  <si>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</si>
  <si>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</si>
  <si>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</si>
  <si>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</si>
  <si>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</si>
  <si>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</si>
  <si>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</si>
  <si>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</si>
  <si>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</si>
  <si>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</si>
  <si>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</si>
  <si>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</si>
  <si>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</si>
  <si>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</si>
  <si>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</si>
  <si>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</si>
  <si>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</si>
  <si>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</si>
  <si>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</si>
  <si>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</si>
  <si>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</si>
  <si>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</si>
  <si>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</si>
  <si>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</si>
  <si>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</si>
  <si>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</si>
  <si>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</si>
  <si>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</si>
  <si>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</si>
  <si>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</si>
  <si>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</si>
  <si>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</si>
  <si>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</si>
  <si>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</si>
  <si>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</si>
  <si>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</si>
  <si>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</si>
  <si>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</si>
  <si>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</si>
  <si>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</si>
  <si>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</si>
  <si>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</si>
  <si>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</si>
  <si>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</si>
  <si>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</si>
  <si>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</si>
  <si>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</si>
  <si>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</si>
  <si>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</si>
  <si>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</si>
  <si>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</si>
  <si>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</si>
  <si>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</si>
  <si>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</si>
  <si>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</si>
  <si>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</si>
  <si>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</si>
  <si>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</si>
  <si>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</si>
  <si>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</si>
  <si>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</si>
  <si>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</si>
  <si>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</si>
  <si>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</si>
  <si>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</si>
  <si>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</si>
  <si>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</si>
  <si>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</si>
  <si>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</si>
  <si>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</si>
  <si>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</si>
  <si>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</si>
  <si>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</si>
  <si>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</si>
  <si>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</si>
  <si>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</si>
  <si>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</si>
  <si>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</si>
  <si>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</si>
  <si>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</si>
  <si>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</si>
  <si>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</si>
  <si>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</si>
  <si>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</si>
  <si>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</si>
  <si>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</si>
  <si>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</si>
  <si>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</si>
  <si>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</si>
  <si>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</si>
  <si>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</si>
  <si>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</si>
  <si>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</si>
  <si>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</si>
  <si>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</si>
  <si>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</si>
  <si>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</si>
  <si>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</si>
  <si>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</si>
  <si>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</si>
  <si>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</si>
  <si>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</si>
  <si>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</si>
  <si>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</si>
  <si>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</si>
  <si>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</si>
  <si>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</si>
  <si>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</si>
  <si>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</si>
  <si>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</si>
  <si>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</si>
  <si>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</si>
  <si>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</si>
  <si>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</si>
  <si>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</si>
  <si>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</si>
  <si>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</si>
  <si>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</si>
  <si>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</si>
  <si>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</si>
  <si>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</si>
  <si>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</si>
  <si>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</si>
  <si>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</si>
  <si>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</si>
  <si>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</si>
  <si>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</si>
  <si>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</si>
  <si>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</si>
  <si>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</si>
  <si>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</si>
  <si>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</si>
  <si>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</si>
  <si>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</si>
  <si>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</si>
  <si>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</si>
  <si>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</si>
  <si>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</si>
  <si>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</si>
  <si>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</si>
  <si>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</si>
  <si>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</si>
  <si>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</si>
  <si>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</si>
  <si>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</si>
  <si>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</si>
  <si>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</si>
  <si>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</si>
  <si>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</si>
  <si>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</si>
  <si>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</si>
  <si>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</si>
  <si>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</si>
  <si>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</si>
  <si>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</si>
  <si>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</si>
  <si>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</si>
  <si>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</si>
  <si>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</si>
  <si>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</si>
  <si>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</si>
  <si>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</si>
  <si>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</si>
  <si>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</si>
  <si>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</si>
  <si>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</si>
  <si>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</si>
  <si>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</si>
  <si>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</si>
  <si>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</si>
  <si>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</si>
  <si>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</si>
  <si>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</si>
  <si>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</si>
  <si>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</si>
  <si>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</si>
  <si>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</si>
  <si>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</si>
  <si>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</si>
  <si>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</si>
  <si>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</si>
  <si>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</si>
  <si>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</si>
  <si>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</si>
  <si>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</si>
  <si>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</si>
  <si>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</si>
  <si>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</si>
  <si>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</si>
  <si>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</si>
  <si>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</si>
  <si>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</si>
  <si>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</si>
  <si>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</si>
  <si>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</si>
  <si>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</si>
  <si>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</si>
  <si>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</si>
  <si>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</si>
  <si>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</si>
  <si>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</si>
  <si>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</si>
  <si>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</si>
  <si>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</si>
  <si>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</si>
  <si>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</si>
  <si>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</si>
  <si>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</si>
  <si>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</si>
  <si>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</si>
  <si>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</si>
  <si>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</si>
  <si>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</si>
  <si>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</si>
  <si>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</si>
  <si>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</si>
  <si>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</si>
  <si>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</si>
  <si>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</si>
  <si>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</si>
  <si>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</si>
  <si>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</si>
  <si>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</si>
  <si>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</si>
  <si>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</si>
  <si>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</si>
  <si>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</si>
  <si>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</si>
  <si>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</si>
  <si>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</si>
  <si>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</si>
  <si>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</si>
  <si>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</si>
  <si>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</si>
  <si>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</si>
  <si>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</si>
  <si>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</si>
  <si>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</si>
  <si>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</si>
  <si>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</si>
  <si>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</si>
  <si>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</si>
  <si>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</si>
  <si>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</si>
  <si>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</si>
  <si>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</si>
  <si>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</si>
  <si>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</si>
  <si>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</si>
  <si>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</si>
  <si>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</si>
  <si>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</si>
  <si>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</si>
  <si>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</si>
  <si>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</si>
  <si>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</si>
  <si>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</si>
  <si>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</si>
  <si>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</si>
  <si>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</si>
  <si>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</si>
  <si>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</si>
  <si>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</si>
  <si>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</si>
  <si>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</si>
  <si>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</si>
  <si>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</si>
  <si>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</si>
  <si>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</si>
  <si>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</si>
  <si>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</si>
  <si>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</si>
  <si>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</si>
  <si>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</si>
  <si>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</si>
  <si>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</si>
  <si>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</si>
  <si>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</si>
  <si>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</si>
  <si>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</si>
  <si>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</si>
  <si>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</si>
  <si>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</si>
  <si>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</si>
  <si>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</si>
  <si>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</si>
  <si>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</si>
  <si>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</si>
  <si>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</si>
  <si>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</si>
  <si>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</si>
  <si>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</si>
  <si>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</si>
  <si>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</si>
  <si>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</si>
  <si>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</si>
  <si>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</si>
  <si>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</si>
  <si>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</si>
  <si>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</si>
  <si>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</si>
  <si>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</si>
  <si>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</si>
  <si>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</si>
  <si>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</si>
  <si>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</si>
  <si>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</si>
  <si>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</si>
  <si>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</si>
  <si>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</si>
  <si>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</si>
  <si>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</si>
  <si>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</si>
  <si>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</si>
  <si>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</si>
  <si>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</si>
  <si>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</si>
  <si>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</si>
  <si>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</si>
  <si>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</si>
  <si>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</si>
  <si>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</si>
  <si>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</si>
  <si>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</si>
  <si>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</si>
  <si>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</si>
  <si>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</si>
  <si>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</si>
  <si>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</si>
  <si>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</si>
  <si>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</si>
  <si>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</si>
  <si>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</si>
  <si>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</si>
  <si>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</si>
  <si>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</si>
  <si>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</si>
  <si>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</si>
  <si>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</si>
  <si>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</si>
  <si>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</si>
  <si>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</si>
  <si>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</si>
  <si>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</si>
  <si>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</si>
  <si>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</si>
  <si>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</si>
  <si>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</si>
  <si>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</si>
  <si>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</si>
  <si>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</si>
  <si>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</si>
  <si>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</si>
  <si>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</si>
  <si>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</si>
  <si>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</si>
  <si>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</si>
  <si>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</si>
  <si>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</si>
  <si>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</si>
  <si>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</si>
  <si>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</si>
  <si>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</si>
  <si>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</si>
  <si>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</si>
  <si>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</si>
  <si>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</si>
  <si>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</si>
  <si>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</si>
  <si>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</si>
  <si>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</si>
  <si>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</si>
  <si>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</si>
  <si>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</si>
  <si>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</si>
  <si>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</si>
  <si>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</si>
  <si>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</si>
  <si>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</si>
  <si>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</si>
  <si>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</si>
  <si>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</si>
  <si>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</si>
  <si>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</si>
  <si>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</si>
  <si>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</si>
  <si>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</si>
  <si>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</si>
  <si>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</si>
  <si>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</si>
  <si>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</si>
  <si>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</si>
  <si>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</si>
  <si>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</si>
  <si>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</si>
  <si>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</si>
  <si>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</si>
  <si>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</si>
  <si>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</si>
  <si>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</si>
  <si>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</si>
  <si>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</si>
  <si>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</si>
  <si>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</si>
  <si>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</si>
  <si>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</si>
  <si>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</si>
  <si>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</si>
  <si>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</si>
  <si>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</si>
  <si>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</si>
  <si>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</si>
  <si>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</si>
  <si>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</si>
  <si>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</si>
  <si>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</si>
  <si>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</si>
  <si>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</si>
  <si>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</si>
  <si>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</si>
  <si>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</si>
  <si>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</si>
  <si>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</si>
  <si>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</si>
  <si>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</si>
  <si>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</si>
  <si>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</si>
  <si>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</si>
  <si>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</si>
  <si>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</si>
  <si>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</si>
  <si>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</si>
  <si>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</si>
  <si>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</si>
  <si>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</si>
  <si>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</si>
  <si>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</si>
  <si>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</si>
  <si>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</si>
  <si>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</si>
  <si>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</si>
  <si>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</si>
  <si>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</si>
  <si>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</si>
  <si>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</si>
  <si>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</si>
  <si>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</si>
  <si>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</si>
  <si>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</si>
  <si>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</si>
  <si>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</si>
  <si>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</si>
  <si>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</si>
  <si>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</si>
  <si>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</si>
  <si>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</si>
  <si>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</si>
  <si>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</si>
  <si>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</si>
  <si>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</si>
  <si>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</si>
  <si>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</si>
  <si>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</si>
  <si>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</si>
  <si>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</si>
  <si>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</si>
  <si>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</si>
  <si>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</si>
  <si>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</si>
  <si>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</si>
  <si>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</si>
  <si>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</si>
  <si>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</si>
  <si>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</si>
  <si>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</si>
  <si>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</si>
  <si>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</si>
  <si>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</si>
  <si>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</si>
  <si>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</si>
  <si>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</si>
  <si>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</si>
  <si>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</si>
  <si>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</si>
  <si>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</si>
  <si>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</si>
  <si>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</si>
  <si>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</si>
  <si>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</si>
  <si>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</si>
  <si>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</si>
  <si>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</si>
  <si>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</si>
  <si>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</si>
  <si>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</si>
  <si>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</si>
  <si>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</si>
  <si>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</si>
  <si>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</si>
  <si>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</si>
  <si>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</si>
  <si>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</si>
  <si>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</si>
  <si>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</si>
  <si>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</si>
  <si>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</si>
  <si>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</si>
  <si>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</si>
  <si>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</si>
  <si>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</si>
  <si>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</si>
  <si>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</si>
  <si>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</si>
  <si>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</si>
  <si>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</si>
  <si>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</si>
  <si>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</si>
  <si>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</si>
  <si>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</si>
  <si>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</si>
  <si>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</si>
  <si>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</si>
  <si>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</si>
  <si>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</si>
  <si>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</si>
  <si>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</si>
  <si>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</si>
  <si>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</si>
  <si>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</si>
  <si>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</si>
  <si>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</si>
  <si>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</si>
  <si>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</si>
  <si>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</si>
  <si>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</si>
  <si>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</si>
  <si>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</si>
  <si>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</si>
  <si>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</si>
  <si>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</si>
  <si>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</si>
  <si>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</si>
  <si>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</si>
  <si>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</si>
  <si>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</si>
  <si>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</si>
  <si>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</si>
  <si>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</si>
  <si>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</si>
  <si>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</si>
  <si>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</si>
  <si>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</si>
  <si>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</si>
  <si>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</si>
  <si>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</si>
  <si>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</si>
  <si>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</si>
  <si>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</si>
  <si>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</si>
  <si>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</si>
  <si>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</si>
  <si>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</si>
  <si>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</si>
  <si>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</si>
  <si>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</si>
  <si>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</si>
  <si>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</si>
  <si>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</si>
  <si>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</si>
  <si>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</si>
  <si>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</si>
  <si>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</si>
  <si>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</si>
  <si>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</si>
  <si>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</si>
  <si>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</si>
  <si>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</si>
  <si>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</si>
  <si>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</si>
  <si>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</si>
  <si>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</si>
  <si>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</si>
  <si>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</si>
  <si>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</si>
  <si>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</si>
  <si>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</si>
  <si>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</si>
  <si>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</si>
  <si>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</si>
  <si>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</si>
  <si>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</si>
  <si>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</si>
  <si>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</si>
  <si>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</si>
  <si>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</si>
  <si>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</si>
  <si>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</si>
  <si>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</si>
  <si>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</si>
  <si>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</si>
  <si>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</si>
  <si>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</si>
  <si>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</si>
  <si>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</si>
  <si>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</si>
  <si>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</si>
  <si>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</si>
  <si>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</si>
  <si>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</si>
  <si>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</si>
  <si>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</si>
  <si>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</si>
  <si>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</si>
  <si>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</si>
  <si>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</si>
  <si>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</si>
  <si>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</si>
  <si>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</si>
  <si>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</si>
  <si>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</si>
  <si>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</si>
  <si>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</si>
  <si>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</si>
  <si>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</si>
  <si>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</si>
  <si>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</si>
  <si>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</si>
  <si>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</si>
  <si>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</si>
  <si>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</si>
  <si>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</si>
  <si>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</si>
  <si>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</si>
  <si>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</si>
  <si>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</si>
  <si>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</si>
  <si>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</si>
  <si>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</si>
  <si>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</si>
  <si>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</si>
  <si>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</si>
  <si>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</si>
  <si>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</si>
  <si>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</si>
  <si>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</si>
  <si>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</si>
  <si>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</si>
  <si>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</si>
  <si>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</si>
  <si>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</si>
  <si>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</si>
  <si>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</si>
  <si>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</si>
  <si>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</si>
  <si>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</si>
  <si>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</si>
  <si>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</si>
  <si>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</si>
  <si>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</si>
  <si>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</si>
  <si>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</si>
  <si>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</si>
  <si>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</si>
  <si>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</si>
  <si>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</si>
  <si>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</si>
  <si>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</si>
  <si>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</si>
  <si>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</si>
  <si>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</si>
  <si>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</si>
  <si>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</si>
  <si>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</si>
  <si>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</si>
  <si>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</si>
  <si>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</si>
  <si>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</si>
  <si>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</si>
  <si>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</si>
  <si>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</si>
  <si>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</si>
  <si>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</si>
  <si>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</si>
  <si>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</si>
  <si>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</si>
  <si>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</si>
  <si>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</si>
  <si>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</si>
  <si>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</si>
  <si>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</si>
  <si>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</si>
  <si>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</si>
  <si>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</si>
  <si>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</si>
  <si>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</si>
  <si>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</si>
  <si>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</si>
  <si>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</si>
  <si>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</si>
  <si>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</si>
  <si>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</si>
  <si>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</si>
  <si>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</si>
  <si>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</si>
  <si>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</si>
  <si>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</si>
  <si>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</si>
  <si>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</si>
  <si>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</si>
  <si>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</si>
  <si>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</si>
  <si>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</si>
  <si>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</si>
  <si>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</si>
  <si>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</si>
  <si>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</si>
  <si>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</si>
  <si>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</si>
  <si>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</si>
  <si>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</si>
  <si>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</si>
  <si>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</si>
  <si>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</si>
  <si>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</si>
  <si>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</si>
  <si>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</si>
  <si>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</si>
  <si>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</si>
  <si>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</si>
  <si>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</si>
  <si>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</si>
  <si>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</si>
  <si>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</si>
  <si>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</si>
  <si>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</si>
  <si>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</si>
  <si>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</si>
  <si>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</si>
  <si>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</si>
  <si>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</si>
  <si>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</si>
  <si>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</si>
  <si>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</si>
  <si>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</si>
  <si>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</si>
  <si>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</si>
  <si>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</si>
  <si>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</si>
  <si>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</si>
  <si>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</si>
  <si>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</si>
  <si>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</si>
  <si>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</si>
  <si>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</si>
  <si>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</si>
  <si>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</si>
  <si>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</si>
  <si>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</si>
  <si>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</si>
  <si>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</si>
  <si>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</si>
  <si>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</si>
  <si>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</si>
  <si>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</si>
  <si>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</si>
  <si>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</si>
  <si>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</si>
  <si>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</si>
  <si>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</si>
  <si>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</si>
  <si>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</si>
  <si>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</si>
  <si>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</si>
  <si>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</si>
  <si>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</si>
  <si>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</si>
  <si>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</si>
  <si>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</si>
  <si>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</si>
  <si>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</si>
  <si>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</si>
  <si>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</si>
  <si>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</si>
  <si>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</si>
  <si>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</si>
  <si>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</si>
  <si>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</si>
  <si>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</si>
  <si>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</si>
  <si>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</si>
  <si>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</si>
  <si>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</si>
  <si>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</si>
  <si>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</si>
  <si>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</si>
  <si>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</si>
  <si>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</si>
  <si>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</si>
  <si>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</si>
  <si>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</si>
  <si>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</si>
  <si>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</si>
  <si>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</si>
  <si>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</si>
  <si>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</si>
  <si>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</si>
  <si>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</si>
  <si>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</si>
  <si>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</si>
  <si>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</si>
  <si>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</si>
  <si>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</si>
  <si>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</si>
  <si>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</si>
  <si>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</si>
  <si>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</si>
  <si>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</si>
  <si>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</si>
  <si>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</si>
  <si>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</si>
  <si>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</si>
  <si>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</si>
  <si>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</si>
  <si>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</si>
  <si>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</si>
  <si>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</si>
  <si>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</si>
  <si>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</si>
  <si>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</si>
  <si>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</si>
  <si>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</si>
  <si>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</si>
  <si>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</si>
  <si>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</si>
  <si>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</si>
  <si>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</si>
  <si>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</si>
  <si>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</si>
  <si>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</si>
  <si>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</si>
  <si>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</si>
  <si>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</si>
  <si>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</si>
  <si>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</si>
  <si>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</si>
  <si>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</si>
  <si>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</si>
  <si>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</si>
  <si>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</si>
  <si>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</si>
  <si>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</si>
  <si>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</si>
  <si>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</si>
  <si>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</si>
  <si>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</si>
  <si>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</si>
  <si>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</si>
  <si>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</si>
  <si>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</si>
  <si>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</si>
  <si>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</si>
  <si>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</si>
  <si>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</si>
  <si>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</si>
  <si>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</si>
  <si>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</si>
  <si>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</si>
  <si>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</si>
  <si>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</si>
  <si>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</si>
  <si>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</si>
  <si>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</si>
  <si>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</si>
  <si>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</si>
  <si>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</si>
  <si>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</si>
  <si>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</si>
  <si>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</si>
  <si>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</si>
  <si>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</si>
  <si>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</si>
  <si>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</si>
  <si>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</si>
  <si>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</si>
  <si>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</si>
  <si>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</si>
  <si>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</si>
  <si>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</si>
  <si>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</si>
  <si>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</si>
  <si>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</si>
  <si>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</si>
  <si>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</si>
  <si>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</si>
  <si>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</si>
  <si>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</si>
  <si>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</si>
  <si>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</si>
  <si>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</si>
  <si>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</si>
  <si>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</si>
  <si>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</si>
  <si>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</si>
  <si>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</si>
  <si>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</si>
  <si>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</si>
  <si>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</si>
  <si>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</si>
  <si>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</si>
  <si>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</si>
  <si>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</si>
  <si>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</si>
  <si>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</si>
  <si>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</si>
  <si>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</si>
  <si>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</si>
  <si>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</si>
  <si>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</si>
  <si>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</si>
  <si>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</si>
  <si>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</si>
  <si>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</si>
  <si>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</si>
  <si>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</si>
  <si>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</si>
  <si>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</si>
  <si>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</si>
  <si>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</si>
  <si>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</si>
  <si>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</si>
  <si>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</si>
  <si>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</si>
  <si>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</si>
  <si>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</si>
  <si>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</si>
  <si>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</si>
  <si>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</si>
  <si>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</si>
  <si>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</si>
  <si>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</si>
  <si>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</si>
  <si>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</si>
  <si>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</si>
  <si>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</si>
  <si>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</si>
  <si>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</si>
  <si>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</si>
  <si>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</si>
  <si>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</si>
  <si>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</si>
  <si>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</si>
  <si>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</si>
  <si>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</si>
  <si>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</si>
  <si>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</si>
  <si>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</si>
  <si>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</si>
  <si>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</si>
  <si>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</si>
  <si>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</si>
  <si>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</si>
  <si>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</si>
  <si>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</si>
  <si>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</si>
  <si>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</si>
  <si>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</si>
  <si>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</si>
  <si>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</si>
  <si>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</si>
  <si>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</si>
  <si>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</si>
  <si>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</si>
  <si>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</si>
  <si>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</si>
  <si>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</si>
  <si>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</si>
  <si>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</si>
  <si>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</si>
  <si>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</si>
  <si>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</si>
  <si>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</si>
  <si>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</si>
  <si>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</si>
  <si>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</si>
  <si>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</si>
  <si>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</si>
  <si>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</si>
  <si>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</si>
  <si>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</si>
  <si>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</si>
  <si>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</si>
  <si>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</si>
  <si>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</si>
  <si>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</si>
  <si>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</si>
  <si>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</si>
  <si>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</si>
  <si>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</si>
  <si>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</si>
  <si>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</si>
  <si>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</si>
  <si>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</si>
  <si>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</si>
  <si>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</si>
  <si>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</si>
  <si>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</si>
  <si>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</si>
  <si>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</si>
  <si>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</si>
  <si>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</si>
  <si>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</si>
  <si>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</si>
  <si>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</si>
  <si>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</si>
  <si>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</si>
  <si>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</si>
  <si>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</si>
  <si>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</si>
  <si>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</si>
  <si>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</si>
  <si>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</si>
  <si>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</si>
  <si>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</si>
  <si>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</si>
  <si>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</si>
  <si>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</si>
  <si>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</si>
  <si>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</si>
  <si>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</si>
  <si>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</si>
  <si>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</si>
  <si>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</si>
  <si>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</si>
  <si>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</si>
  <si>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</si>
  <si>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</si>
  <si>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</si>
  <si>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</si>
  <si>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</si>
  <si>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</si>
  <si>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</si>
  <si>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</si>
  <si>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</si>
  <si>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</si>
  <si>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</si>
  <si>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</si>
  <si>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</si>
  <si>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</si>
  <si>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</si>
  <si>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</si>
  <si>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</si>
  <si>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</si>
  <si>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</si>
  <si>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</si>
  <si>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</si>
  <si>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</si>
  <si>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</si>
  <si>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</si>
  <si>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</si>
  <si>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</si>
  <si>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</si>
  <si>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</si>
  <si>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</si>
  <si>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</si>
  <si>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</si>
  <si>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</si>
  <si>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</si>
  <si>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</si>
  <si>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</si>
  <si>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</si>
  <si>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</si>
  <si>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</si>
  <si>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</si>
  <si>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</si>
  <si>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</si>
  <si>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</si>
  <si>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</si>
  <si>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</si>
  <si>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</si>
  <si>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</si>
  <si>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</si>
  <si>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</si>
  <si>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</si>
  <si>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</si>
  <si>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</si>
  <si>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</si>
  <si>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</si>
  <si>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</si>
  <si>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</si>
  <si>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</si>
  <si>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</si>
  <si>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</si>
  <si>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</si>
  <si>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</si>
  <si>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</si>
  <si>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</si>
  <si>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</si>
  <si>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</si>
  <si>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</si>
  <si>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</si>
  <si>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</si>
  <si>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</si>
  <si>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</si>
  <si>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</si>
  <si>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</si>
  <si>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</si>
  <si>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</si>
  <si>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</si>
  <si>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</si>
  <si>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</si>
  <si>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</si>
  <si>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</si>
  <si>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</si>
  <si>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</si>
  <si>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</si>
  <si>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</si>
  <si>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</si>
  <si>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</si>
  <si>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</si>
  <si>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</si>
  <si>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</si>
  <si>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</si>
  <si>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</si>
  <si>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</si>
  <si>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</si>
  <si>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</si>
  <si>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</si>
  <si>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</si>
  <si>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</si>
  <si>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</si>
  <si>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</si>
  <si>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</si>
  <si>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</si>
  <si>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</si>
  <si>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</si>
  <si>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</si>
  <si>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</si>
  <si>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</si>
  <si>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</si>
  <si>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</si>
  <si>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</si>
  <si>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</si>
  <si>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</si>
  <si>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</si>
  <si>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</si>
  <si>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</si>
  <si>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</si>
  <si>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</si>
  <si>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</si>
  <si>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</si>
  <si>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</si>
  <si>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</si>
  <si>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</si>
  <si>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</si>
  <si>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</si>
  <si>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</si>
  <si>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</si>
  <si>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</si>
  <si>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</si>
  <si>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</si>
  <si>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</si>
  <si>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</si>
  <si>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</si>
  <si>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</si>
  <si>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</si>
  <si>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</si>
  <si>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</si>
  <si>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</si>
  <si>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</si>
  <si>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</si>
  <si>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</si>
  <si>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</si>
  <si>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</si>
  <si>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</si>
  <si>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</si>
  <si>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</si>
  <si>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</si>
  <si>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</si>
  <si>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</si>
  <si>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</si>
  <si>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</si>
  <si>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</si>
  <si>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</si>
  <si>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</si>
  <si>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</si>
  <si>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</si>
  <si>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</si>
  <si>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</si>
  <si>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</si>
  <si>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</si>
  <si>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</si>
  <si>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</si>
  <si>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</si>
  <si>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</si>
  <si>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</si>
  <si>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</si>
  <si>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</si>
  <si>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</si>
  <si>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</si>
  <si>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</si>
  <si>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</si>
  <si>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</si>
  <si>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</si>
  <si>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</si>
  <si>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</si>
  <si>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</si>
  <si>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</si>
  <si>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</si>
  <si>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</si>
  <si>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</si>
  <si>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</si>
  <si>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</si>
  <si>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</si>
  <si>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</si>
  <si>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</si>
  <si>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</si>
  <si>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</si>
  <si>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</si>
  <si>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</si>
  <si>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</si>
  <si>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</si>
  <si>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</si>
  <si>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</si>
  <si>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</si>
  <si>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</si>
  <si>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</si>
  <si>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</si>
  <si>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</si>
  <si>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</si>
  <si>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</si>
  <si>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</si>
  <si>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</si>
  <si>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</si>
  <si>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</si>
  <si>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</si>
  <si>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</si>
  <si>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</si>
  <si>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</si>
  <si>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</si>
  <si>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</si>
  <si>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</si>
  <si>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</si>
  <si>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</si>
  <si>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</si>
  <si>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</si>
  <si>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</si>
  <si>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</si>
  <si>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</si>
  <si>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</si>
  <si>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</si>
  <si>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</si>
  <si>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</si>
  <si>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</si>
  <si>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</si>
  <si>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</si>
  <si>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</si>
  <si>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</si>
  <si>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</si>
  <si>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</si>
  <si>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</si>
  <si>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</si>
  <si>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</si>
  <si>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</si>
  <si>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</si>
  <si>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</si>
  <si>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</si>
  <si>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</si>
  <si>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</si>
  <si>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</si>
  <si>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</si>
  <si>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</si>
  <si>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</si>
  <si>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</si>
  <si>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</si>
  <si>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</si>
  <si>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</si>
  <si>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</si>
  <si>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</si>
  <si>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</si>
  <si>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</si>
  <si>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</si>
  <si>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</si>
  <si>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</si>
  <si>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</si>
  <si>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</si>
  <si>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</si>
  <si>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</si>
  <si>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</si>
  <si>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</si>
  <si>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</si>
  <si>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</si>
  <si>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</si>
  <si>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</si>
  <si>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</si>
  <si>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</si>
  <si>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</si>
  <si>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</si>
  <si>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</si>
  <si>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</si>
  <si>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</si>
  <si>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</si>
  <si>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</si>
  <si>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</si>
  <si>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</si>
  <si>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</si>
  <si>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</si>
  <si>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</si>
  <si>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</si>
  <si>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</si>
  <si>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</si>
  <si>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</si>
  <si>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</si>
  <si>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</si>
  <si>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</si>
  <si>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</si>
  <si>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</si>
  <si>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</si>
  <si>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</si>
  <si>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</si>
  <si>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</si>
  <si>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</si>
  <si>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</si>
  <si>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</si>
  <si>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</si>
  <si>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</si>
  <si>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</si>
  <si>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</si>
  <si>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</si>
  <si>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</si>
  <si>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</si>
  <si>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</si>
  <si>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</si>
  <si>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</si>
  <si>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</si>
  <si>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</si>
  <si>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</si>
  <si>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</si>
  <si>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</si>
  <si>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</si>
  <si>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</si>
  <si>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</si>
  <si>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</si>
  <si>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</si>
  <si>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</si>
  <si>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</si>
  <si>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</si>
  <si>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</si>
  <si>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</si>
  <si>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</si>
  <si>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</si>
  <si>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</si>
  <si>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</si>
  <si>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</si>
  <si>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</si>
  <si>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</si>
  <si>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</si>
  <si>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</si>
  <si>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</si>
  <si>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</si>
  <si>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</si>
  <si>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</si>
  <si>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</si>
  <si>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</si>
  <si>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</si>
  <si>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</si>
  <si>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</si>
  <si>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</si>
  <si>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</si>
  <si>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</si>
  <si>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</si>
  <si>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</si>
  <si>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</si>
  <si>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</si>
  <si>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</si>
  <si>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</si>
  <si>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</si>
  <si>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</si>
  <si>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</si>
  <si>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</si>
  <si>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</si>
  <si>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</si>
  <si>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</si>
  <si>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</si>
  <si>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</si>
  <si>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</si>
  <si>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</si>
  <si>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</si>
  <si>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</si>
  <si>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</si>
  <si>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</si>
  <si>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</si>
  <si>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</si>
  <si>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</si>
  <si>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</si>
  <si>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</si>
  <si>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</si>
  <si>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</si>
  <si>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</si>
  <si>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</si>
  <si>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</si>
  <si>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</si>
  <si>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</si>
  <si>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</si>
  <si>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</si>
  <si>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</si>
  <si>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</si>
  <si>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</si>
  <si>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</si>
  <si>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</si>
  <si>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</si>
  <si>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</si>
  <si>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</si>
  <si>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</si>
  <si>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</si>
  <si>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</si>
  <si>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</si>
  <si>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</si>
  <si>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</si>
  <si>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</si>
  <si>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</si>
  <si>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</si>
  <si>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</si>
  <si>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</si>
  <si>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</si>
  <si>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</si>
  <si>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</si>
  <si>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</si>
  <si>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</si>
  <si>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</si>
  <si>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</si>
  <si>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</si>
  <si>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</si>
  <si>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</si>
  <si>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</si>
  <si>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</si>
  <si>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</si>
  <si>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</si>
  <si>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</si>
  <si>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</si>
  <si>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</si>
  <si>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</si>
  <si>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</si>
  <si>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</si>
  <si>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</si>
  <si>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</si>
  <si>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</si>
  <si>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</si>
  <si>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</si>
  <si>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</si>
  <si>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</si>
  <si>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</si>
  <si>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</si>
  <si>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</si>
  <si>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</si>
  <si>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</si>
  <si>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</si>
  <si>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</si>
  <si>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</si>
  <si>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</si>
  <si>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</si>
  <si>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</si>
  <si>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</si>
  <si>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</si>
  <si>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</si>
  <si>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</si>
  <si>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</si>
  <si>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</si>
  <si>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</si>
  <si>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</si>
  <si>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</si>
  <si>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</si>
  <si>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</si>
  <si>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</si>
  <si>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</si>
  <si>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</si>
  <si>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</si>
  <si>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</si>
  <si>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</si>
  <si>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</si>
  <si>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</si>
  <si>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</si>
  <si>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</si>
  <si>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</si>
  <si>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</si>
  <si>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</si>
  <si>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</si>
  <si>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</si>
  <si>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</si>
  <si>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</si>
  <si>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</si>
  <si>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</si>
  <si>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</si>
  <si>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</si>
  <si>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</si>
  <si>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</si>
  <si>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</si>
  <si>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</si>
  <si>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</si>
  <si>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</si>
  <si>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</si>
  <si>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</si>
  <si>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</si>
  <si>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</si>
  <si>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</si>
  <si>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</si>
  <si>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</si>
  <si>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</si>
  <si>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</si>
  <si>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</si>
  <si>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</si>
  <si>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</si>
  <si>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</si>
  <si>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</si>
  <si>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</si>
  <si>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</si>
  <si>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</si>
  <si>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</si>
  <si>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</si>
  <si>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</si>
  <si>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</si>
  <si>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</si>
  <si>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</si>
  <si>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</si>
  <si>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</si>
  <si>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</si>
  <si>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</si>
  <si>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</si>
  <si>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</si>
  <si>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</si>
  <si>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</si>
  <si>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</si>
  <si>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</si>
  <si>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</si>
  <si>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</si>
  <si>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</si>
  <si>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</si>
  <si>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</si>
  <si>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</si>
  <si>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</si>
  <si>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</si>
  <si>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</si>
  <si>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</si>
  <si>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</si>
  <si>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</si>
  <si>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</si>
  <si>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</si>
  <si>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</si>
  <si>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</si>
  <si>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</si>
  <si>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</si>
  <si>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</si>
  <si>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</si>
  <si>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</si>
  <si>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</si>
  <si>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</si>
  <si>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</si>
  <si>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</si>
  <si>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</si>
  <si>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</si>
  <si>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</si>
  <si>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</si>
  <si>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</si>
  <si>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</si>
  <si>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</si>
  <si>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</si>
  <si>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</si>
  <si>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</si>
  <si>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</si>
  <si>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</si>
  <si>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</si>
  <si>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</si>
  <si>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</si>
  <si>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</si>
  <si>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</si>
  <si>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</si>
  <si>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</si>
  <si>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</si>
  <si>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</si>
  <si>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</si>
  <si>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</si>
  <si>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</si>
  <si>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</si>
  <si>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</si>
  <si>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</si>
  <si>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</si>
  <si>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</si>
  <si>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</si>
  <si>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</si>
  <si>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</si>
  <si>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</si>
  <si>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</si>
  <si>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</si>
  <si>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</si>
  <si>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</si>
  <si>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</si>
  <si>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</si>
  <si>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</si>
  <si>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</si>
  <si>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</si>
  <si>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</si>
  <si>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</si>
  <si>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</si>
  <si>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</si>
  <si>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</si>
  <si>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</si>
  <si>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</si>
  <si>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</si>
  <si>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</si>
  <si>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</si>
  <si>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</si>
  <si>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</si>
  <si>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</si>
  <si>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</si>
  <si>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</si>
  <si>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</si>
  <si>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</si>
  <si>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</si>
  <si>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</si>
  <si>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</si>
  <si>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</si>
  <si>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</si>
  <si>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</si>
  <si>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</si>
  <si>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</si>
  <si>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</si>
  <si>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</si>
  <si>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</si>
  <si>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</si>
  <si>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</si>
  <si>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</si>
  <si>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</si>
  <si>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</si>
  <si>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</si>
  <si>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</si>
  <si>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</si>
  <si>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</si>
  <si>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</si>
  <si>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</si>
  <si>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</si>
  <si>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</si>
  <si>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</si>
  <si>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</si>
  <si>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</si>
  <si>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</si>
  <si>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</si>
  <si>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</si>
  <si>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</si>
  <si>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</si>
  <si>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</si>
  <si>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</si>
  <si>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</si>
  <si>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</si>
  <si>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</si>
  <si>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</si>
  <si>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</si>
  <si>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</si>
  <si>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</si>
  <si>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</si>
  <si>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</si>
  <si>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</si>
  <si>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</si>
  <si>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</si>
  <si>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</si>
  <si>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</si>
  <si>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</si>
  <si>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</si>
  <si>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</si>
  <si>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</si>
  <si>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</si>
  <si>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</si>
  <si>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</si>
  <si>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</si>
  <si>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</si>
  <si>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</si>
  <si>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</si>
  <si>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</si>
  <si>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</si>
  <si>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</si>
  <si>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</si>
  <si>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</si>
  <si>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</si>
  <si>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</si>
  <si>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</si>
  <si>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</si>
  <si>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</si>
  <si>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</si>
  <si>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</si>
  <si>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</si>
  <si>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</si>
  <si>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</si>
  <si>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</si>
  <si>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</si>
  <si>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</si>
  <si>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</si>
  <si>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</si>
  <si>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</si>
  <si>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</si>
  <si>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</si>
  <si>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</si>
  <si>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</si>
  <si>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</si>
  <si>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</si>
  <si>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</si>
  <si>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</si>
  <si>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</si>
  <si>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</si>
  <si>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</si>
  <si>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</si>
  <si>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</si>
  <si>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</si>
  <si>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</si>
  <si>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</si>
  <si>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</si>
  <si>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</si>
  <si>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</si>
  <si>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</si>
  <si>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</si>
  <si>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</si>
  <si>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</si>
  <si>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</si>
  <si>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</si>
  <si>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</si>
  <si>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</si>
  <si>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</si>
  <si>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</si>
  <si>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</si>
  <si>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</si>
  <si>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</si>
  <si>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</si>
  <si>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</si>
  <si>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</si>
  <si>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</si>
  <si>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</si>
  <si>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</si>
  <si>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</si>
  <si>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</si>
  <si>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</si>
  <si>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</si>
  <si>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</si>
  <si>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</si>
  <si>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</si>
  <si>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</si>
  <si>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</si>
  <si>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</si>
  <si>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</si>
  <si>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</si>
  <si>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</si>
  <si>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</si>
  <si>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</si>
  <si>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</si>
  <si>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</si>
  <si>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</si>
  <si>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</si>
  <si>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</si>
  <si>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</si>
  <si>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</si>
  <si>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</si>
  <si>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</si>
  <si>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</si>
  <si>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</si>
  <si>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</si>
  <si>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</si>
  <si>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</si>
  <si>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</si>
  <si>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</si>
  <si>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</si>
  <si>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</si>
  <si>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</si>
  <si>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</si>
  <si>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</si>
  <si>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</si>
  <si>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</si>
  <si>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</si>
  <si>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</si>
  <si>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</si>
  <si>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</si>
  <si>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</si>
  <si>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</si>
  <si>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</si>
  <si>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</si>
  <si>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</si>
  <si>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</si>
  <si>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</si>
  <si>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</si>
  <si>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</si>
  <si>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</si>
  <si>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</si>
  <si>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</si>
  <si>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</si>
  <si>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</si>
  <si>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</si>
  <si>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</si>
  <si>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</si>
  <si>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</si>
  <si>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</si>
  <si>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</si>
  <si>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</si>
  <si>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</si>
  <si>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</si>
  <si>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</si>
  <si>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</si>
  <si>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</si>
  <si>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</si>
  <si>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</si>
  <si>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</si>
  <si>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</si>
  <si>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</si>
  <si>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</si>
  <si>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</si>
  <si>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</si>
  <si>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</si>
  <si>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</si>
  <si>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</si>
  <si>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</si>
  <si>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</si>
  <si>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</si>
  <si>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</si>
  <si>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</si>
  <si>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</si>
  <si>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</si>
  <si>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</si>
  <si>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</si>
  <si>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</si>
  <si>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</si>
  <si>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</si>
  <si>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</si>
  <si>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</si>
  <si>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</si>
  <si>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</si>
  <si>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</si>
  <si>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</si>
  <si>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</si>
  <si>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</si>
  <si>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</si>
  <si>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</si>
  <si>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</si>
  <si>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</si>
  <si>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</si>
  <si>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</si>
  <si>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</si>
  <si>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</si>
  <si>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</si>
  <si>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</si>
  <si>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</si>
  <si>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</si>
  <si>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</si>
  <si>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</si>
  <si>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</si>
  <si>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</si>
  <si>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</si>
  <si>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</si>
  <si>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</si>
  <si>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</si>
  <si>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</si>
  <si>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</si>
  <si>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</si>
  <si>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</si>
  <si>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</si>
  <si>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</si>
  <si>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</si>
  <si>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</si>
  <si>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</si>
  <si>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</si>
  <si>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</si>
  <si>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</si>
  <si>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</si>
  <si>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</si>
  <si>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</si>
  <si>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</si>
  <si>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</si>
  <si>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</si>
  <si>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</si>
  <si>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</si>
  <si>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</si>
  <si>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</si>
  <si>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</si>
  <si>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</si>
  <si>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</si>
  <si>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</si>
  <si>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</si>
  <si>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</si>
  <si>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</si>
  <si>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</si>
  <si>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</si>
  <si>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</si>
  <si>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</si>
  <si>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</si>
  <si>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</si>
  <si>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</si>
  <si>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</si>
  <si>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</si>
  <si>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</si>
  <si>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</si>
  <si>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</si>
  <si>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</si>
  <si>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</si>
  <si>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</si>
  <si>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</si>
  <si>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</si>
  <si>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</si>
  <si>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</si>
  <si>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</si>
  <si>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</si>
  <si>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</si>
  <si>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</si>
  <si>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</si>
  <si>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</si>
  <si>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</si>
  <si>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</si>
  <si>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</si>
  <si>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</si>
  <si>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</si>
  <si>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</si>
  <si>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</si>
  <si>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</si>
  <si>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</si>
  <si>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</si>
  <si>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</si>
  <si>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</si>
  <si>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</si>
  <si>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</si>
  <si>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</si>
  <si>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</si>
  <si>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</si>
  <si>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</si>
  <si>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</si>
  <si>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</si>
  <si>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</si>
  <si>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</si>
  <si>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</si>
  <si>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</si>
  <si>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</si>
  <si>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</si>
  <si>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</si>
  <si>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</si>
  <si>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</si>
  <si>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</si>
  <si>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</si>
  <si>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</si>
  <si>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</si>
  <si>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</si>
  <si>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</si>
  <si>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</si>
  <si>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</si>
  <si>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</si>
  <si>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</si>
  <si>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</si>
  <si>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</si>
  <si>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</si>
  <si>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</si>
  <si>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</si>
  <si>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</si>
  <si>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</si>
  <si>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</si>
  <si>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</si>
  <si>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</si>
  <si>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</si>
  <si>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</si>
  <si>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</si>
  <si>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</si>
  <si>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</si>
  <si>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</si>
  <si>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</si>
  <si>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</si>
  <si>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</si>
  <si>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</si>
  <si>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</si>
  <si>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</si>
  <si>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</si>
  <si>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</si>
  <si>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</si>
  <si>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</si>
  <si>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</si>
  <si>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</si>
  <si>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</si>
  <si>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</si>
  <si>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</si>
  <si>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</si>
  <si>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</si>
  <si>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</si>
  <si>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</si>
  <si>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</si>
  <si>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</si>
  <si>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</si>
  <si>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</si>
  <si>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</si>
  <si>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</si>
  <si>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</si>
  <si>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</si>
  <si>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</si>
  <si>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</si>
  <si>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</si>
  <si>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</si>
  <si>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</si>
  <si>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</si>
  <si>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</si>
  <si>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</si>
  <si>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</si>
  <si>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</si>
  <si>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</si>
  <si>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</si>
  <si>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</si>
  <si>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</si>
  <si>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</si>
  <si>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</si>
  <si>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</si>
  <si>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</si>
  <si>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</si>
  <si>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</si>
  <si>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</si>
  <si>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</si>
  <si>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</si>
  <si>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</si>
  <si>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</si>
  <si>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</si>
  <si>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</si>
  <si>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</si>
  <si>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</si>
  <si>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</si>
  <si>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</si>
  <si>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</si>
  <si>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</si>
  <si>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</si>
  <si>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</si>
  <si>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</si>
  <si>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</si>
  <si>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</si>
  <si>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</si>
  <si>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</si>
  <si>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</si>
  <si>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</si>
  <si>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</si>
  <si>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</si>
  <si>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</si>
  <si>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</si>
  <si>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</si>
  <si>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</si>
  <si>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</si>
  <si>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</si>
  <si>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</si>
  <si>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</si>
  <si>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</si>
  <si>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</si>
  <si>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</si>
  <si>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</si>
  <si>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</si>
  <si>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</si>
  <si>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</si>
  <si>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</si>
  <si>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</si>
  <si>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</si>
  <si>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</si>
  <si>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</si>
  <si>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</si>
  <si>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</si>
  <si>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</si>
  <si>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</si>
  <si>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</si>
  <si>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</si>
  <si>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</si>
  <si>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</si>
  <si>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</si>
  <si>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</si>
  <si>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</si>
  <si>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</si>
  <si>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</si>
  <si>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</si>
  <si>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</si>
  <si>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</si>
  <si>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</si>
  <si>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</si>
  <si>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</si>
  <si>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</si>
  <si>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</si>
  <si>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</si>
  <si>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</si>
  <si>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</si>
  <si>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</si>
  <si>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</si>
  <si>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</si>
  <si>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</si>
  <si>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</si>
  <si>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</si>
  <si>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</si>
  <si>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</si>
  <si>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</si>
  <si>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</si>
  <si>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</si>
  <si>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</si>
  <si>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</si>
  <si>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</si>
  <si>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</si>
  <si>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</si>
  <si>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</si>
  <si>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</si>
  <si>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</si>
  <si>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</si>
  <si>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</si>
  <si>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</si>
  <si>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</si>
  <si>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</si>
  <si>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</si>
  <si>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</si>
  <si>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</si>
  <si>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</si>
  <si>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</si>
  <si>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</si>
  <si>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</si>
  <si>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</si>
  <si>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</si>
  <si>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</si>
  <si>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</si>
  <si>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</si>
  <si>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</si>
  <si>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</si>
  <si>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</si>
  <si>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</si>
  <si>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</si>
  <si>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</si>
  <si>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</si>
  <si>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</si>
  <si>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</si>
  <si>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</si>
  <si>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</si>
  <si>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</si>
  <si>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</si>
  <si>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</si>
  <si>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</si>
  <si>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</si>
  <si>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</si>
  <si>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</si>
  <si>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</si>
  <si>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</si>
  <si>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</si>
  <si>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</si>
  <si>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</si>
  <si>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</si>
  <si>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</si>
  <si>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</si>
  <si>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</si>
  <si>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</si>
  <si>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</si>
  <si>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</si>
  <si>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</si>
  <si>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</si>
  <si>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</si>
  <si>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</si>
  <si>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</si>
  <si>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</si>
  <si>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</si>
  <si>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</si>
  <si>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</si>
  <si>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</si>
  <si>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</si>
  <si>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</si>
  <si>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</si>
  <si>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</si>
  <si>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</si>
  <si>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</si>
  <si>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</si>
  <si>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</si>
  <si>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</si>
  <si>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</si>
  <si>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</si>
  <si>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</si>
  <si>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</si>
  <si>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</si>
  <si>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</si>
  <si>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</si>
  <si>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</si>
  <si>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</si>
  <si>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</si>
  <si>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</si>
  <si>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</si>
  <si>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</si>
  <si>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</si>
  <si>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</si>
  <si>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</si>
  <si>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</si>
  <si>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</si>
  <si>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</si>
  <si>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</si>
  <si>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</si>
  <si>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</si>
  <si>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</si>
  <si>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</si>
  <si>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</si>
  <si>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</si>
  <si>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</si>
  <si>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</si>
  <si>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</si>
  <si>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</si>
  <si>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</si>
  <si>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</si>
  <si>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</si>
  <si>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</si>
  <si>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</si>
  <si>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</si>
  <si>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</si>
  <si>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</si>
  <si>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</si>
  <si>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</si>
  <si>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</si>
  <si>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</si>
  <si>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</si>
  <si>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</si>
  <si>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</si>
  <si>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</si>
  <si>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</si>
  <si>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</si>
  <si>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</si>
  <si>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</si>
  <si>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</si>
  <si>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</si>
  <si>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</si>
  <si>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</si>
  <si>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</si>
  <si>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</si>
  <si>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</si>
  <si>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</si>
  <si>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</si>
  <si>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</si>
  <si>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</si>
  <si>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</si>
  <si>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</si>
  <si>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</si>
  <si>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</si>
  <si>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</si>
  <si>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</si>
  <si>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</si>
  <si>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</si>
  <si>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</si>
  <si>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</si>
  <si>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</si>
  <si>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</si>
  <si>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</si>
  <si>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</si>
  <si>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</si>
  <si>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</si>
  <si>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</si>
  <si>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</si>
  <si>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</si>
  <si>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</si>
  <si>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</si>
  <si>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</si>
  <si>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</si>
  <si>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</si>
  <si>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</si>
  <si>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</si>
  <si>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</si>
  <si>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</si>
  <si>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</si>
  <si>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</si>
  <si>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</si>
  <si>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</si>
  <si>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</si>
  <si>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</si>
  <si>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</si>
  <si>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</si>
  <si>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</si>
  <si>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</si>
  <si>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</si>
  <si>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</si>
  <si>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</si>
  <si>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</si>
  <si>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</si>
  <si>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</si>
  <si>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</si>
  <si>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</si>
  <si>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</si>
  <si>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</si>
  <si>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</si>
  <si>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</si>
  <si>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</si>
  <si>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</si>
  <si>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</si>
  <si>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</si>
  <si>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</si>
  <si>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</si>
  <si>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</si>
  <si>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</si>
  <si>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</si>
  <si>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</si>
  <si>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</si>
  <si>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</si>
  <si>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</si>
  <si>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</si>
  <si>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</si>
  <si>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</si>
  <si>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</si>
  <si>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</si>
  <si>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</si>
  <si>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</si>
  <si>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</si>
  <si>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</si>
  <si>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</si>
  <si>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</si>
  <si>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</si>
  <si>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</si>
  <si>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</si>
  <si>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</si>
  <si>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</si>
  <si>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</si>
  <si>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</si>
  <si>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</si>
  <si>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</si>
  <si>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</si>
  <si>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</si>
  <si>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</si>
  <si>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</si>
  <si>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</si>
  <si>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</si>
  <si>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</si>
  <si>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</si>
  <si>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</si>
  <si>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</si>
  <si>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</si>
  <si>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</si>
  <si>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</si>
  <si>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</si>
  <si>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</si>
  <si>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</si>
  <si>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</si>
  <si>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</si>
  <si>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</si>
  <si>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</si>
  <si>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</si>
  <si>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</si>
  <si>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</si>
  <si>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</si>
  <si>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</si>
  <si>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</si>
  <si>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</si>
  <si>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</si>
  <si>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</si>
  <si>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</si>
  <si>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</si>
  <si>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</si>
  <si>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</si>
  <si>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</si>
  <si>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</si>
  <si>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</si>
  <si>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</si>
  <si>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</si>
  <si>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</si>
  <si>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</si>
  <si>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</si>
  <si>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</si>
  <si>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</si>
  <si>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</si>
  <si>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</si>
  <si>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</si>
  <si>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</si>
  <si>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</si>
  <si>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</si>
  <si>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</si>
  <si>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</si>
  <si>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</si>
  <si>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</si>
  <si>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</si>
  <si>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</si>
  <si>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</si>
  <si>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</si>
  <si>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</si>
  <si>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</si>
  <si>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</si>
  <si>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</si>
  <si>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</si>
  <si>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</si>
  <si>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</si>
  <si>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</si>
  <si>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</si>
  <si>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</si>
  <si>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</si>
  <si>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</si>
  <si>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</si>
  <si>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</si>
  <si>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</si>
  <si>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</si>
  <si>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</si>
  <si>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</si>
  <si>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</si>
  <si>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</si>
  <si>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</si>
  <si>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</si>
  <si>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</si>
  <si>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</si>
  <si>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</si>
  <si>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</si>
  <si>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</si>
  <si>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</si>
  <si>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</si>
  <si>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</si>
  <si>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</si>
  <si>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</si>
  <si>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</si>
  <si>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</si>
  <si>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</si>
  <si>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</si>
  <si>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</si>
  <si>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</si>
  <si>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</si>
  <si>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</si>
  <si>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</si>
  <si>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</si>
  <si>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</si>
  <si>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</si>
  <si>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</si>
  <si>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</si>
  <si>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</si>
  <si>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</si>
  <si>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</si>
  <si>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</si>
  <si>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</si>
  <si>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</si>
  <si>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</si>
  <si>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</si>
  <si>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</si>
  <si>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</si>
  <si>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</si>
  <si>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</si>
  <si>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</si>
  <si>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</si>
  <si>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</si>
  <si>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</si>
  <si>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</si>
  <si>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</si>
  <si>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</si>
  <si>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</si>
  <si>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</si>
  <si>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</si>
  <si>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</si>
  <si>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</si>
  <si>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</si>
  <si>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</si>
  <si>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</si>
  <si>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</si>
  <si>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</si>
  <si>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</si>
  <si>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</si>
  <si>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</si>
  <si>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</si>
  <si>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</si>
  <si>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</si>
  <si>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</si>
  <si>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</si>
  <si>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</si>
  <si>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</si>
  <si>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</si>
  <si>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</si>
  <si>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</si>
  <si>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</si>
  <si>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</si>
  <si>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</si>
  <si>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</si>
  <si>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</si>
  <si>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</si>
  <si>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</si>
  <si>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</si>
  <si>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</si>
  <si>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</si>
  <si>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</si>
  <si>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</si>
  <si>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</si>
  <si>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</si>
  <si>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</si>
  <si>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</si>
  <si>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</si>
  <si>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</si>
  <si>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</si>
  <si>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</si>
  <si>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</si>
  <si>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</si>
  <si>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</si>
  <si>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</si>
  <si>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</si>
  <si>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</si>
  <si>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</si>
  <si>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</si>
  <si>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</si>
  <si>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</si>
  <si>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</si>
  <si>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</si>
  <si>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</si>
  <si>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</si>
  <si>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</si>
  <si>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</si>
  <si>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</si>
  <si>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</si>
  <si>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</si>
  <si>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</si>
  <si>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</si>
  <si>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</si>
  <si>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</si>
  <si>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</si>
  <si>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</si>
  <si>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</si>
  <si>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</si>
  <si>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</si>
  <si>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</si>
  <si>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</si>
  <si>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</si>
  <si>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</si>
  <si>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</si>
  <si>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</si>
  <si>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</si>
  <si>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</si>
  <si>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</si>
  <si>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</si>
  <si>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</si>
  <si>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</si>
  <si>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</si>
  <si>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</si>
  <si>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</si>
  <si>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</si>
  <si>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</si>
  <si>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</si>
  <si>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</si>
  <si>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</si>
  <si>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</si>
  <si>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</si>
  <si>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</si>
  <si>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</si>
  <si>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</si>
  <si>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</si>
  <si>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</si>
  <si>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</si>
  <si>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</si>
  <si>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</si>
  <si>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</si>
  <si>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</si>
  <si>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</si>
  <si>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</si>
  <si>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</si>
  <si>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</si>
  <si>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</si>
  <si>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</si>
  <si>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</si>
  <si>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</si>
  <si>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</si>
  <si>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</si>
  <si>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</si>
  <si>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</si>
  <si>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</si>
  <si>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</si>
  <si>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</si>
  <si>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</si>
  <si>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</si>
  <si>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</si>
  <si>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</si>
  <si>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</si>
  <si>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</si>
  <si>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</si>
  <si>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</si>
  <si>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</si>
  <si>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</si>
  <si>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</si>
  <si>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</si>
  <si>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</si>
  <si>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</si>
  <si>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</si>
  <si>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</si>
  <si>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</si>
  <si>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</si>
  <si>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</si>
  <si>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</si>
  <si>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</si>
  <si>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</si>
  <si>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</si>
  <si>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</si>
  <si>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</si>
  <si>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</si>
  <si>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</si>
  <si>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</si>
  <si>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</si>
  <si>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</si>
  <si>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</si>
  <si>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</si>
  <si>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</si>
  <si>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</si>
  <si>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</si>
  <si>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</si>
  <si>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</si>
  <si>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</si>
  <si>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</si>
  <si>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</si>
  <si>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</si>
  <si>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</si>
  <si>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</si>
  <si>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</si>
  <si>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</si>
  <si>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</si>
  <si>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</si>
  <si>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</si>
  <si>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</si>
  <si>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</si>
  <si>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</si>
  <si>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</si>
  <si>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</si>
  <si>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</si>
  <si>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</si>
  <si>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</si>
  <si>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</si>
  <si>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</si>
  <si>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</si>
  <si>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</si>
  <si>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</si>
  <si>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</si>
  <si>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</si>
  <si>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</si>
  <si>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</si>
  <si>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</si>
  <si>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</si>
  <si>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</si>
  <si>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</si>
  <si>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</si>
  <si>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</si>
  <si>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</si>
  <si>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</si>
  <si>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</si>
  <si>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</si>
  <si>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</si>
  <si>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</si>
  <si>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</si>
  <si>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</si>
  <si>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</si>
  <si>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</si>
  <si>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</si>
  <si>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</si>
  <si>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</si>
  <si>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</si>
  <si>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</si>
  <si>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</si>
  <si>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</si>
  <si>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</si>
  <si>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</si>
  <si>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</si>
  <si>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</si>
  <si>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</si>
  <si>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</si>
  <si>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</si>
  <si>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</si>
  <si>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</si>
  <si>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</si>
  <si>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</si>
  <si>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</si>
  <si>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</si>
  <si>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</si>
  <si>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</si>
  <si>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</si>
  <si>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</si>
  <si>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</si>
  <si>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</si>
  <si>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</si>
  <si>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</si>
  <si>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</si>
  <si>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</si>
  <si>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</si>
  <si>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</si>
  <si>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</si>
  <si>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</si>
  <si>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</si>
  <si>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</si>
  <si>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</si>
  <si>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</si>
  <si>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</si>
  <si>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</si>
  <si>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</si>
  <si>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</si>
  <si>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</si>
  <si>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</si>
  <si>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</si>
  <si>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</si>
  <si>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</si>
  <si>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</si>
  <si>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</si>
  <si>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</si>
  <si>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</si>
  <si>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</si>
  <si>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</si>
  <si>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</si>
  <si>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</si>
  <si>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</si>
  <si>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</si>
  <si>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</si>
  <si>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</si>
  <si>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</si>
  <si>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</si>
  <si>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</si>
  <si>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</si>
  <si>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</si>
  <si>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</si>
  <si>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</si>
  <si>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</si>
  <si>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</si>
  <si>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</si>
  <si>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</si>
  <si>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</si>
  <si>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</si>
  <si>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</si>
  <si>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</si>
  <si>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</si>
  <si>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</si>
  <si>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</si>
  <si>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</si>
  <si>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</si>
  <si>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</si>
  <si>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</si>
  <si>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</si>
  <si>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</si>
  <si>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</si>
  <si>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</si>
  <si>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</si>
  <si>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</si>
  <si>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</si>
  <si>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</si>
  <si>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</si>
  <si>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</si>
  <si>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</si>
  <si>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</si>
  <si>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</si>
  <si>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</si>
  <si>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</si>
  <si>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</si>
  <si>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</si>
  <si>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</si>
  <si>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</si>
  <si>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</si>
  <si>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</si>
  <si>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</si>
  <si>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</si>
  <si>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</si>
  <si>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</si>
  <si>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</si>
  <si>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</si>
  <si>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</si>
  <si>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</si>
  <si>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</si>
  <si>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</si>
  <si>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</si>
  <si>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</si>
  <si>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</si>
  <si>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</si>
  <si>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</si>
  <si>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</si>
  <si>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</si>
  <si>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</si>
  <si>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</si>
  <si>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</si>
  <si>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</si>
  <si>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</si>
  <si>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</si>
  <si>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</si>
  <si>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</si>
  <si>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</si>
  <si>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</si>
  <si>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</si>
  <si>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</si>
  <si>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</si>
  <si>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</si>
  <si>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</si>
  <si>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</si>
  <si>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</si>
  <si>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</si>
  <si>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</si>
  <si>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</si>
  <si>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</si>
  <si>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</si>
  <si>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</si>
  <si>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</si>
  <si>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</si>
  <si>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</si>
  <si>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</si>
  <si>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</si>
  <si>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</si>
  <si>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</si>
  <si>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</si>
  <si>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</si>
  <si>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</si>
  <si>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</si>
  <si>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</si>
  <si>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</si>
  <si>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</si>
  <si>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</si>
  <si>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</si>
  <si>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</si>
  <si>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</si>
  <si>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</si>
  <si>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</si>
  <si>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</si>
  <si>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</si>
  <si>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</si>
  <si>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</si>
  <si>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</si>
  <si>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</si>
  <si>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</si>
  <si>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</si>
  <si>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</si>
  <si>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</si>
  <si>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</si>
  <si>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</si>
  <si>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</si>
  <si>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</si>
  <si>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</si>
  <si>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</si>
  <si>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</si>
  <si>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</si>
  <si>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</si>
  <si>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</si>
  <si>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</si>
  <si>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</si>
  <si>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</si>
  <si>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</si>
  <si>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</si>
  <si>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</si>
  <si>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</si>
  <si>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</si>
  <si>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</si>
  <si>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</si>
  <si>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</si>
  <si>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</si>
  <si>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</si>
  <si>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</si>
  <si>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</si>
  <si>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</si>
  <si>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</si>
  <si>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</si>
  <si>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</si>
  <si>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</si>
  <si>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</si>
  <si>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</si>
  <si>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</si>
  <si>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</si>
  <si>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</si>
  <si>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</si>
  <si>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</si>
  <si>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</si>
  <si>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</si>
  <si>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</si>
  <si>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</si>
  <si>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</si>
  <si>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</si>
  <si>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</si>
  <si>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</si>
  <si>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</si>
  <si>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</si>
  <si>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</si>
  <si>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</si>
  <si>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</si>
  <si>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</si>
  <si>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</si>
  <si>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</si>
  <si>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</si>
  <si>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</si>
  <si>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</si>
  <si>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</si>
  <si>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</si>
  <si>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</si>
  <si>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</si>
  <si>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</si>
  <si>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</si>
  <si>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</si>
  <si>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</si>
  <si>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</si>
  <si>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</si>
  <si>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</si>
  <si>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</si>
  <si>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</si>
  <si>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</si>
  <si>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</si>
  <si>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</si>
  <si>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</si>
  <si>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</si>
  <si>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</si>
  <si>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</si>
  <si>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</si>
  <si>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</si>
  <si>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</si>
  <si>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</si>
  <si>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</si>
  <si>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</si>
  <si>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</si>
  <si>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</si>
  <si>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</si>
  <si>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</si>
  <si>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</si>
  <si>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</si>
  <si>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</si>
  <si>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</si>
  <si>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</si>
  <si>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</si>
  <si>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</si>
  <si>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</si>
  <si>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</si>
  <si>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</si>
  <si>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</si>
  <si>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</si>
  <si>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</si>
  <si>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</si>
  <si>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</si>
  <si>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</si>
  <si>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</si>
  <si>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</si>
  <si>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</si>
  <si>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</si>
  <si>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</si>
  <si>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</si>
  <si>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</si>
  <si>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</si>
  <si>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</si>
  <si>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</si>
  <si>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</si>
  <si>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</si>
  <si>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</si>
  <si>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</si>
  <si>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</si>
  <si>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</si>
  <si>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</si>
  <si>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</si>
  <si>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</si>
  <si>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</si>
  <si>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</si>
  <si>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</si>
  <si>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</si>
  <si>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</si>
  <si>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</si>
  <si>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</si>
  <si>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</si>
  <si>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</si>
  <si>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</si>
  <si>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</si>
  <si>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</si>
  <si>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</si>
  <si>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</si>
  <si>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</si>
  <si>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</si>
  <si>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</si>
  <si>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</si>
  <si>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</si>
  <si>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</si>
  <si>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</si>
  <si>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</si>
  <si>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</si>
  <si>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</si>
  <si>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</si>
  <si>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</si>
  <si>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</si>
  <si>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</si>
  <si>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</si>
  <si>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</si>
  <si>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</si>
  <si>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</si>
  <si>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</si>
  <si>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</si>
  <si>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</si>
  <si>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</si>
  <si>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</si>
  <si>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</si>
  <si>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</si>
  <si>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</si>
  <si>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</si>
  <si>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</si>
  <si>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</si>
  <si>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</si>
  <si>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</si>
  <si>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</si>
  <si>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</si>
  <si>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</si>
  <si>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</si>
  <si>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</si>
  <si>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</si>
  <si>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</si>
  <si>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</si>
  <si>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</si>
  <si>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</si>
  <si>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</si>
  <si>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</si>
  <si>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</si>
  <si>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</si>
  <si>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</si>
  <si>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</si>
  <si>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</si>
  <si>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</si>
  <si>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</si>
  <si>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</si>
  <si>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</si>
  <si>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</si>
  <si>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</si>
  <si>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</si>
  <si>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</si>
  <si>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</si>
  <si>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</si>
  <si>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</si>
  <si>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</si>
  <si>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</si>
  <si>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</si>
  <si>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</si>
  <si>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</si>
  <si>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</si>
  <si>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</si>
  <si>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</si>
  <si>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</si>
  <si>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</si>
  <si>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</si>
  <si>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</si>
  <si>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</si>
  <si>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</si>
  <si>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</si>
  <si>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</si>
  <si>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</si>
  <si>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</si>
  <si>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</si>
  <si>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</si>
  <si>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</si>
  <si>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</si>
  <si>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</si>
  <si>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</si>
  <si>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</si>
  <si>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</si>
  <si>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</si>
  <si>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</si>
  <si>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</si>
  <si>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</si>
  <si>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</si>
  <si>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</si>
  <si>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</si>
  <si>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</si>
  <si>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</si>
  <si>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</si>
  <si>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</si>
  <si>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</si>
  <si>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</si>
  <si>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</si>
  <si>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</si>
  <si>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</si>
  <si>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</si>
  <si>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</si>
  <si>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</si>
  <si>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</si>
  <si>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</si>
  <si>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</si>
  <si>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</si>
  <si>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</si>
  <si>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</si>
  <si>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</si>
  <si>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</si>
  <si>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</si>
  <si>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</si>
  <si>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</si>
  <si>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</si>
  <si>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</si>
  <si>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</si>
  <si>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</si>
  <si>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</si>
  <si>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</si>
  <si>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</si>
  <si>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</si>
  <si>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</si>
  <si>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</si>
  <si>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</si>
  <si>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</si>
  <si>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</si>
  <si>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</si>
  <si>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</si>
  <si>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</si>
  <si>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</si>
  <si>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</si>
  <si>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</si>
  <si>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</si>
  <si>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</si>
  <si>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</si>
  <si>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</si>
  <si>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</si>
  <si>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</si>
  <si>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</si>
  <si>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</si>
  <si>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</si>
  <si>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</si>
  <si>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</si>
  <si>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</si>
  <si>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</si>
  <si>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</si>
  <si>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</si>
  <si>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</si>
  <si>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</si>
  <si>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</si>
  <si>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</si>
  <si>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</si>
  <si>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</si>
  <si>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</si>
  <si>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</si>
  <si>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</si>
  <si>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</si>
  <si>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</si>
  <si>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</si>
  <si>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</si>
  <si>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</si>
  <si>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</si>
  <si>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</si>
  <si>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</si>
  <si>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</si>
  <si>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</si>
  <si>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</si>
  <si>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</si>
  <si>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</si>
  <si>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</si>
  <si>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</si>
  <si>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</si>
  <si>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</si>
  <si>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</si>
  <si>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</si>
  <si>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</si>
  <si>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</si>
  <si>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</si>
  <si>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</si>
  <si>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</si>
  <si>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</si>
  <si>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</si>
  <si>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</si>
  <si>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</si>
  <si>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</si>
  <si>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</si>
  <si>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</si>
  <si>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</si>
  <si>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</si>
  <si>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</si>
  <si>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</si>
  <si>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</si>
  <si>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</si>
  <si>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</si>
  <si>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</si>
  <si>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</si>
  <si>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</si>
  <si>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</si>
  <si>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</si>
  <si>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</si>
  <si>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</si>
  <si>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</si>
  <si>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</si>
  <si>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</si>
  <si>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</si>
  <si>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</si>
  <si>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</si>
  <si>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</si>
  <si>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</si>
  <si>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</si>
  <si>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</si>
  <si>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</si>
  <si>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</si>
  <si>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</si>
  <si>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</si>
  <si>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</si>
  <si>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</si>
  <si>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</si>
  <si>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</si>
  <si>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</si>
  <si>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</si>
  <si>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</si>
  <si>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</si>
  <si>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</si>
  <si>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</si>
  <si>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</si>
  <si>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</si>
  <si>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</si>
  <si>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</si>
  <si>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</si>
  <si>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</si>
  <si>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</si>
  <si>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</si>
  <si>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</si>
  <si>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</si>
  <si>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</si>
  <si>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</si>
  <si>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</si>
  <si>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</si>
  <si>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</si>
  <si>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</si>
  <si>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</si>
  <si>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</si>
  <si>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</si>
  <si>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</si>
  <si>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</si>
  <si>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</si>
  <si>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</si>
  <si>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</si>
  <si>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</si>
  <si>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</si>
  <si>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</si>
  <si>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</si>
  <si>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</si>
  <si>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</si>
  <si>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</si>
  <si>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</si>
  <si>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</si>
  <si>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</si>
  <si>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</si>
  <si>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</si>
  <si>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</si>
  <si>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</si>
  <si>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</si>
  <si>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</si>
  <si>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</si>
  <si>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</si>
  <si>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</si>
  <si>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</si>
  <si>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</si>
  <si>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</si>
  <si>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</si>
  <si>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</si>
  <si>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</si>
  <si>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</si>
  <si>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</si>
  <si>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</si>
  <si>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</si>
  <si>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</si>
  <si>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</si>
  <si>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</si>
  <si>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</si>
  <si>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</si>
  <si>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</si>
  <si>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</si>
  <si>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</si>
  <si>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</si>
  <si>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</si>
  <si>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</si>
  <si>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</si>
  <si>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</si>
  <si>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</si>
  <si>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</si>
  <si>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</si>
  <si>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</si>
  <si>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</si>
  <si>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</si>
  <si>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</si>
  <si>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</si>
  <si>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</si>
  <si>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</si>
  <si>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</si>
  <si>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</si>
  <si>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</si>
  <si>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</si>
  <si>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</si>
  <si>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</si>
  <si>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</si>
  <si>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</si>
  <si>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</si>
  <si>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</si>
  <si>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</si>
  <si>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</si>
  <si>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</si>
  <si>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</si>
  <si>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</si>
  <si>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</si>
  <si>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</si>
  <si>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</si>
  <si>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</si>
  <si>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</si>
  <si>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</si>
  <si>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</si>
  <si>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</si>
  <si>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</si>
  <si>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</si>
  <si>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</si>
  <si>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</si>
  <si>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</si>
  <si>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</si>
  <si>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</si>
  <si>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</si>
  <si>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</si>
  <si>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</si>
  <si>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</si>
  <si>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</si>
  <si>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</si>
  <si>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</si>
  <si>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</si>
  <si>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</si>
  <si>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</si>
  <si>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</si>
  <si>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</si>
  <si>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</si>
  <si>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</si>
  <si>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</si>
  <si>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</si>
  <si>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</si>
  <si>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</si>
  <si>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</si>
  <si>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</si>
  <si>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</si>
  <si>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</si>
  <si>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</si>
  <si>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</si>
  <si>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</si>
  <si>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</si>
  <si>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</si>
  <si>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</si>
  <si>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</si>
  <si>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</si>
  <si>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</si>
  <si>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</si>
  <si>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</si>
  <si>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</si>
  <si>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</si>
  <si>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</si>
  <si>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</si>
  <si>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</si>
  <si>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</si>
  <si>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</si>
  <si>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</si>
  <si>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</si>
  <si>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</si>
  <si>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</si>
  <si>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</si>
  <si>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</si>
  <si>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</si>
  <si>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</si>
  <si>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</si>
  <si>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</si>
  <si>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</si>
  <si>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</si>
  <si>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</si>
  <si>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</si>
  <si>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</si>
  <si>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</si>
  <si>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</si>
  <si>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</si>
  <si>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</si>
  <si>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</si>
  <si>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</si>
  <si>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</si>
  <si>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</si>
  <si>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</si>
  <si>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</si>
  <si>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</si>
  <si>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</si>
  <si>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</si>
  <si>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</si>
  <si>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</si>
  <si>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</si>
  <si>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</si>
  <si>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</si>
  <si>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</si>
  <si>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</si>
  <si>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</si>
  <si>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</si>
  <si>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</si>
  <si>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</si>
  <si>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</si>
  <si>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</si>
  <si>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</si>
  <si>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</si>
  <si>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</si>
  <si>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</si>
  <si>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</si>
  <si>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</si>
  <si>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</si>
  <si>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</si>
  <si>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</si>
  <si>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</si>
  <si>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</si>
  <si>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</si>
  <si>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</si>
  <si>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</si>
  <si>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</si>
  <si>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</si>
  <si>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</si>
  <si>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</si>
  <si>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</si>
  <si>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</si>
  <si>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</si>
  <si>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</si>
  <si>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</si>
  <si>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</si>
  <si>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</si>
  <si>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</si>
  <si>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</si>
  <si>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</si>
  <si>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</si>
  <si>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</si>
  <si>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</si>
  <si>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</si>
  <si>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</si>
  <si>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</si>
  <si>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</si>
  <si>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</si>
  <si>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</si>
  <si>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</si>
  <si>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</si>
  <si>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</si>
  <si>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</si>
  <si>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</si>
  <si>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</si>
  <si>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</si>
  <si>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</si>
  <si>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</si>
  <si>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</si>
  <si>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</si>
  <si>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</si>
  <si>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</si>
  <si>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</si>
  <si>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</si>
  <si>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</si>
  <si>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</si>
  <si>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</si>
  <si>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</si>
  <si>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</si>
  <si>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</si>
  <si>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</si>
  <si>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</si>
  <si>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</si>
  <si>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</si>
  <si>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</si>
  <si>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</si>
  <si>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</si>
  <si>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</si>
  <si>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</si>
  <si>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</si>
  <si>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</si>
  <si>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</si>
  <si>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</si>
  <si>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</si>
  <si>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</si>
  <si>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</si>
  <si>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</si>
  <si>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</si>
  <si>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</si>
  <si>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</si>
  <si>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</si>
  <si>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</si>
  <si>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</si>
  <si>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</si>
  <si>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</si>
  <si>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</si>
  <si>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</si>
  <si>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</si>
  <si>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</si>
  <si>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</si>
  <si>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</si>
  <si>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</si>
  <si>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</si>
  <si>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</si>
  <si>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</si>
  <si>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</si>
  <si>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</si>
  <si>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</si>
  <si>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</si>
  <si>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</si>
  <si>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</si>
  <si>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</si>
  <si>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</si>
  <si>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</si>
  <si>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</si>
  <si>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</si>
  <si>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</si>
  <si>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</si>
  <si>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</si>
  <si>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</si>
  <si>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</si>
  <si>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</si>
  <si>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</si>
  <si>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</si>
  <si>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</si>
  <si>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</si>
  <si>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</si>
  <si>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</si>
  <si>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</si>
  <si>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</si>
  <si>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</si>
  <si>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</si>
  <si>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</si>
  <si>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</si>
  <si>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</si>
  <si>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</si>
  <si>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</si>
  <si>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</si>
  <si>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</si>
  <si>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</si>
  <si>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</si>
  <si>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</si>
  <si>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</si>
  <si>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</si>
  <si>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</si>
  <si>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</si>
  <si>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</si>
  <si>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</si>
  <si>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</si>
  <si>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</si>
  <si>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</si>
  <si>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</si>
  <si>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</si>
  <si>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</si>
  <si>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</si>
  <si>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</si>
  <si>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</si>
  <si>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</si>
  <si>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</si>
  <si>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</si>
  <si>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</si>
  <si>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</si>
  <si>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</si>
  <si>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</si>
  <si>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</si>
  <si>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</si>
  <si>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</si>
  <si>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</si>
  <si>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</si>
  <si>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</si>
  <si>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</si>
  <si>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</si>
  <si>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</si>
  <si>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</si>
  <si>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</si>
  <si>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</si>
  <si>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</si>
  <si>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</si>
  <si>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</si>
  <si>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</si>
  <si>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</si>
  <si>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</si>
  <si>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</si>
  <si>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</si>
  <si>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</si>
  <si>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</si>
  <si>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</si>
  <si>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</si>
  <si>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</si>
  <si>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</si>
  <si>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</si>
  <si>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</si>
  <si>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</si>
  <si>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</si>
  <si>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</si>
  <si>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</si>
  <si>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</si>
  <si>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</si>
  <si>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</si>
  <si>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</si>
  <si>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</si>
  <si>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</si>
  <si>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</si>
  <si>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</si>
  <si>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</si>
  <si>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</si>
  <si>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</si>
  <si>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</si>
  <si>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</si>
  <si>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</si>
  <si>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</si>
  <si>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</si>
  <si>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</si>
  <si>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</si>
  <si>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</si>
  <si>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</si>
  <si>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</si>
  <si>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</si>
  <si>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</si>
  <si>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</si>
  <si>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</si>
  <si>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</si>
  <si>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</si>
  <si>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</si>
  <si>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</si>
  <si>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</si>
  <si>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</si>
  <si>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</si>
  <si>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</si>
  <si>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</si>
  <si>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</si>
  <si>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</si>
  <si>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</si>
  <si>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</si>
  <si>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</si>
  <si>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</si>
  <si>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</si>
  <si>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</si>
  <si>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</si>
  <si>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</si>
  <si>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</si>
  <si>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</si>
  <si>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</si>
  <si>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</si>
  <si>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</si>
  <si>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</si>
  <si>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</si>
  <si>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</si>
  <si>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</si>
  <si>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</si>
  <si>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</si>
  <si>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</si>
  <si>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</si>
  <si>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</si>
  <si>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</si>
  <si>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</si>
  <si>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</si>
  <si>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</si>
  <si>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</si>
  <si>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</si>
  <si>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</si>
  <si>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</si>
  <si>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</si>
  <si>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</si>
  <si>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</si>
  <si>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</si>
  <si>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</si>
  <si>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</si>
  <si>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</si>
  <si>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</si>
  <si>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</si>
  <si>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</si>
  <si>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</si>
  <si>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</si>
  <si>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</si>
  <si>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</si>
  <si>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</si>
  <si>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</si>
  <si>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</si>
  <si>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</si>
  <si>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</si>
  <si>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</si>
  <si>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</si>
  <si>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</si>
  <si>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</si>
  <si>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</si>
  <si>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</si>
  <si>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</si>
  <si>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</si>
  <si>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</si>
  <si>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</si>
  <si>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</si>
  <si>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</si>
  <si>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</si>
  <si>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</si>
  <si>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</si>
  <si>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</si>
  <si>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</si>
  <si>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</si>
  <si>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</si>
  <si>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</si>
  <si>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</si>
  <si>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</si>
  <si>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</si>
  <si>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</si>
  <si>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</si>
  <si>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</si>
  <si>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</si>
  <si>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</si>
  <si>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</si>
  <si>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</si>
  <si>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</si>
  <si>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</si>
  <si>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</si>
  <si>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</si>
  <si>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</si>
  <si>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</si>
  <si>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</si>
  <si>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</si>
  <si>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</si>
  <si>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</si>
  <si>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</si>
  <si>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</si>
  <si>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</si>
  <si>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</si>
  <si>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</si>
  <si>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</si>
  <si>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</si>
  <si>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</si>
  <si>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</si>
  <si>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</si>
  <si>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</si>
  <si>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</si>
  <si>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</si>
  <si>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</si>
  <si>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</si>
  <si>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</si>
  <si>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</si>
  <si>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</si>
  <si>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</si>
  <si>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</si>
  <si>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</si>
  <si>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</si>
  <si>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</si>
  <si>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</si>
  <si>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</si>
  <si>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</si>
  <si>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</si>
  <si>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</si>
  <si>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</si>
  <si>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</si>
  <si>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</si>
  <si>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</si>
  <si>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</si>
  <si>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</si>
  <si>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</si>
  <si>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</si>
  <si>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</si>
  <si>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</si>
  <si>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</si>
  <si>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</si>
  <si>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</si>
  <si>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</si>
  <si>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</si>
  <si>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</si>
  <si>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</si>
  <si>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</si>
  <si>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</si>
  <si>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</si>
  <si>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</si>
  <si>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</si>
  <si>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</si>
  <si>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</si>
  <si>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</si>
  <si>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</si>
  <si>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</si>
  <si>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</si>
  <si>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</si>
  <si>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</si>
  <si>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</si>
  <si>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</si>
  <si>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</si>
  <si>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</si>
  <si>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</si>
  <si>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</si>
  <si>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</si>
  <si>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</si>
  <si>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</si>
  <si>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</si>
  <si>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</si>
  <si>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</si>
  <si>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</si>
  <si>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</si>
  <si>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</si>
  <si>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</si>
  <si>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</si>
  <si>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</si>
  <si>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</si>
  <si>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</si>
  <si>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</si>
  <si>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</si>
  <si>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</si>
  <si>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</si>
  <si>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</si>
  <si>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</si>
  <si>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</si>
  <si>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</si>
  <si>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</si>
  <si>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</si>
  <si>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</si>
  <si>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</si>
  <si>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</si>
  <si>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</si>
  <si>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</si>
  <si>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</si>
  <si>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</si>
  <si>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</si>
  <si>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</si>
  <si>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</si>
  <si>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</si>
  <si>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</si>
  <si>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</si>
  <si>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</si>
  <si>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</si>
  <si>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</si>
  <si>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</si>
  <si>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</si>
  <si>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</si>
  <si>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</si>
  <si>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</si>
  <si>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</si>
  <si>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</si>
  <si>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</si>
  <si>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</si>
  <si>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</si>
  <si>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</si>
  <si>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</si>
  <si>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</si>
  <si>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</si>
  <si>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</si>
  <si>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</si>
  <si>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</si>
  <si>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</si>
  <si>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</si>
  <si>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</si>
  <si>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</si>
  <si>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</si>
  <si>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</si>
  <si>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</si>
  <si>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</si>
  <si>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</si>
  <si>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</si>
  <si>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</si>
  <si>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</si>
  <si>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</si>
  <si>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</si>
  <si>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</si>
  <si>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</si>
  <si>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</si>
  <si>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</si>
  <si>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</si>
  <si>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</si>
  <si>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</si>
  <si>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</si>
  <si>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</si>
  <si>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</si>
  <si>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</si>
  <si>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</si>
  <si>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</si>
  <si>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</si>
  <si>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</si>
  <si>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</si>
  <si>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</si>
  <si>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</si>
  <si>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</si>
  <si>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</si>
  <si>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</si>
  <si>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</si>
  <si>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</si>
  <si>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</si>
  <si>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</si>
  <si>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</si>
  <si>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</si>
  <si>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</si>
  <si>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</si>
  <si>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</si>
  <si>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</si>
  <si>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</si>
  <si>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</si>
  <si>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</si>
  <si>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</si>
  <si>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</si>
  <si>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</si>
  <si>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</si>
  <si>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</si>
  <si>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</si>
  <si>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</si>
  <si>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</si>
  <si>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</si>
  <si>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</si>
  <si>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</si>
  <si>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</si>
  <si>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</si>
  <si>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</si>
  <si>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</si>
  <si>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</si>
  <si>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</si>
  <si>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</si>
  <si>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</si>
  <si>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</si>
  <si>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</si>
  <si>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</si>
  <si>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</si>
  <si>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</si>
  <si>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</si>
  <si>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</si>
  <si>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</si>
  <si>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</si>
  <si>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</si>
  <si>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</si>
  <si>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</si>
  <si>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</si>
  <si>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</si>
  <si>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</si>
  <si>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</si>
  <si>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</si>
  <si>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</si>
  <si>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</si>
  <si>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</si>
  <si>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</si>
  <si>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</si>
  <si>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</si>
  <si>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</si>
  <si>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</si>
  <si>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</si>
  <si>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</si>
  <si>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</si>
  <si>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</si>
  <si>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</si>
  <si>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</si>
  <si>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</si>
  <si>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</si>
  <si>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</si>
  <si>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</si>
  <si>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</si>
  <si>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</si>
  <si>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</si>
  <si>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</si>
  <si>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</si>
  <si>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</si>
  <si>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</si>
  <si>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</si>
  <si>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</si>
  <si>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</si>
  <si>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</si>
  <si>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</si>
  <si>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</si>
  <si>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</si>
  <si>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</si>
  <si>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</si>
  <si>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</si>
  <si>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</si>
  <si>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</si>
  <si>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</si>
  <si>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</si>
  <si>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</si>
  <si>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</si>
  <si>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</si>
  <si>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</si>
  <si>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</si>
  <si>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</si>
  <si>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</si>
  <si>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</si>
  <si>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</si>
  <si>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</si>
  <si>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</si>
  <si>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</si>
  <si>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</si>
  <si>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</si>
  <si>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</si>
  <si>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</si>
  <si>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</si>
  <si>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</si>
  <si>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</si>
  <si>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</si>
  <si>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</si>
  <si>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</si>
  <si>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</si>
  <si>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</si>
  <si>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</si>
  <si>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</si>
  <si>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</si>
  <si>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</si>
  <si>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</si>
  <si>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</si>
  <si>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</si>
  <si>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</si>
  <si>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</si>
  <si>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</si>
  <si>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</si>
  <si>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</si>
  <si>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</si>
  <si>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</si>
  <si>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</si>
  <si>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</si>
  <si>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</si>
  <si>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</si>
  <si>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</si>
  <si>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</si>
  <si>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</si>
  <si>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</si>
  <si>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</si>
  <si>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</si>
  <si>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</si>
  <si>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</si>
  <si>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</si>
  <si>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</si>
  <si>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</si>
  <si>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</si>
  <si>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</si>
  <si>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</si>
  <si>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</si>
  <si>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</si>
  <si>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</si>
  <si>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</si>
  <si>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</si>
  <si>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</si>
  <si>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</si>
  <si>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</si>
  <si>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</si>
  <si>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</si>
  <si>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</si>
  <si>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</si>
  <si>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</si>
  <si>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</si>
  <si>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</si>
  <si>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</si>
  <si>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</si>
  <si>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</si>
  <si>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</si>
  <si>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</si>
  <si>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</si>
  <si>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</si>
  <si>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</si>
  <si>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</si>
  <si>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</si>
  <si>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</si>
  <si>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</si>
  <si>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</si>
  <si>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</si>
  <si>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</si>
  <si>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</si>
  <si>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</si>
  <si>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</si>
  <si>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</si>
  <si>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</si>
  <si>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</si>
  <si>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</si>
  <si>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</si>
  <si>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</si>
  <si>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</si>
  <si>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</si>
  <si>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</si>
  <si>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</si>
  <si>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</si>
  <si>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</si>
  <si>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</si>
  <si>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</si>
  <si>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</si>
  <si>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</si>
  <si>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</si>
  <si>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</si>
  <si>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</si>
  <si>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</si>
  <si>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</si>
  <si>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</si>
  <si>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</si>
  <si>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</si>
  <si>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</si>
  <si>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</si>
  <si>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</si>
  <si>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</si>
  <si>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</si>
  <si>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</si>
  <si>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</si>
  <si>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</si>
  <si>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</si>
  <si>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</si>
  <si>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</si>
  <si>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</si>
  <si>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</si>
  <si>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</si>
  <si>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</si>
  <si>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</si>
  <si>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</si>
  <si>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</si>
  <si>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</si>
  <si>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</si>
  <si>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</si>
  <si>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</si>
  <si>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</si>
  <si>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</si>
  <si>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</si>
  <si>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</si>
  <si>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</si>
  <si>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</si>
  <si>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</si>
  <si>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</si>
  <si>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</si>
  <si>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</si>
  <si>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</si>
  <si>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</si>
  <si>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</si>
  <si>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</si>
  <si>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</si>
  <si>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</si>
  <si>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</si>
  <si>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</si>
  <si>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</si>
  <si>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</si>
  <si>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</si>
  <si>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</si>
  <si>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</si>
  <si>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</si>
  <si>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</si>
  <si>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</si>
  <si>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</si>
  <si>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</si>
  <si>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</si>
  <si>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</si>
  <si>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</si>
  <si>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</si>
  <si>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</si>
  <si>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</si>
  <si>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</si>
  <si>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</si>
  <si>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</si>
  <si>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</si>
  <si>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</si>
  <si>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</si>
  <si>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</si>
  <si>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</si>
  <si>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</si>
  <si>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</si>
  <si>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</si>
  <si>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</si>
  <si>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</si>
  <si>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</si>
  <si>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</si>
  <si>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</si>
  <si>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</si>
  <si>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</si>
  <si>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</si>
  <si>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</si>
  <si>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</si>
  <si>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</si>
  <si>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</si>
  <si>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</si>
  <si>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</si>
  <si>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</si>
  <si>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</si>
  <si>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</si>
  <si>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</si>
  <si>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</si>
  <si>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</si>
  <si>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</si>
  <si>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</si>
  <si>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</si>
  <si>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</si>
  <si>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</si>
  <si>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</si>
  <si>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</si>
  <si>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</si>
  <si>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</si>
  <si>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</si>
  <si>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</si>
  <si>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</si>
  <si>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</si>
  <si>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</si>
  <si>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</si>
  <si>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</si>
  <si>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</si>
  <si>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</si>
  <si>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</si>
  <si>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</si>
  <si>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</si>
  <si>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</si>
  <si>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</si>
  <si>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</si>
  <si>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</si>
  <si>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</si>
  <si>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</si>
  <si>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</si>
  <si>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</si>
  <si>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</si>
  <si>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</si>
  <si>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</si>
  <si>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</si>
  <si>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</si>
  <si>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</si>
  <si>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</si>
  <si>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</si>
  <si>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</si>
  <si>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</si>
  <si>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</si>
  <si>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</si>
  <si>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</si>
  <si>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</si>
  <si>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</si>
  <si>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</si>
  <si>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</si>
  <si>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</si>
  <si>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</si>
  <si>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</si>
  <si>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</si>
  <si>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</si>
  <si>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</si>
  <si>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</si>
  <si>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</si>
  <si>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</si>
  <si>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</si>
  <si>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</si>
  <si>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</si>
  <si>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</si>
  <si>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</si>
  <si>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</si>
  <si>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</si>
  <si>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</si>
  <si>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</si>
  <si>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</si>
  <si>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</si>
  <si>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</si>
  <si>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</si>
  <si>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</si>
  <si>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</si>
  <si>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</si>
  <si>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</si>
  <si>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</si>
  <si>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</si>
  <si>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</si>
  <si>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</si>
  <si>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</si>
  <si>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</si>
  <si>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</si>
  <si>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</si>
  <si>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</si>
  <si>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</si>
  <si>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</si>
  <si>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</si>
  <si>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</si>
  <si>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</si>
  <si>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</si>
  <si>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</si>
  <si>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</si>
  <si>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</si>
  <si>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</si>
  <si>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</si>
  <si>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</si>
  <si>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</si>
  <si>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</si>
  <si>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</si>
  <si>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</si>
  <si>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</si>
  <si>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</si>
  <si>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</si>
  <si>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</si>
  <si>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</si>
  <si>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</si>
  <si>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</si>
  <si>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</si>
  <si>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</si>
  <si>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</si>
  <si>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</si>
  <si>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</si>
  <si>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</si>
  <si>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</si>
  <si>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</si>
  <si>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</si>
  <si>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</si>
  <si>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</si>
  <si>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</si>
  <si>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</si>
  <si>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</si>
  <si>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</si>
  <si>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</si>
  <si>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</si>
  <si>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</si>
  <si>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</si>
  <si>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</si>
  <si>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</si>
  <si>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</si>
  <si>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</si>
  <si>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</si>
  <si>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</si>
  <si>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</si>
  <si>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</si>
  <si>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</si>
  <si>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</si>
  <si>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</si>
  <si>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</si>
  <si>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</si>
  <si>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</si>
  <si>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</si>
  <si>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</si>
  <si>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</si>
  <si>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</si>
  <si>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</si>
  <si>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</si>
  <si>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</si>
  <si>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</si>
  <si>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</si>
  <si>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</si>
  <si>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</si>
  <si>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</si>
  <si>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</si>
  <si>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</si>
  <si>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</si>
  <si>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</si>
  <si>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</si>
  <si>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</si>
  <si>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</si>
  <si>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</si>
  <si>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</si>
  <si>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</si>
  <si>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</si>
  <si>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</si>
  <si>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</si>
  <si>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</si>
  <si>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</si>
  <si>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</si>
  <si>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</si>
  <si>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</si>
  <si>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</si>
  <si>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</si>
  <si>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</si>
  <si>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</si>
  <si>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</si>
  <si>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</si>
  <si>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</si>
  <si>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</si>
  <si>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</si>
  <si>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</si>
  <si>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</si>
  <si>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</si>
  <si>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</si>
  <si>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</si>
  <si>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</si>
  <si>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</si>
  <si>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</si>
  <si>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</si>
  <si>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</si>
  <si>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</si>
  <si>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</si>
  <si>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</si>
  <si>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</si>
  <si>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</si>
  <si>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</si>
  <si>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</si>
  <si>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</si>
  <si>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</si>
  <si>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</si>
  <si>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</si>
  <si>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</si>
  <si>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</si>
  <si>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</si>
  <si>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</si>
  <si>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</si>
  <si>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</si>
  <si>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</si>
  <si>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</si>
  <si>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</si>
  <si>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</si>
  <si>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</si>
  <si>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</si>
  <si>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</si>
  <si>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</si>
  <si>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</si>
  <si>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</si>
  <si>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</si>
  <si>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</si>
  <si>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</si>
  <si>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</si>
  <si>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</si>
  <si>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</si>
  <si>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</si>
  <si>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</si>
  <si>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</si>
  <si>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</si>
  <si>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</si>
  <si>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</si>
  <si>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</si>
  <si>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</si>
  <si>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</si>
  <si>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</si>
  <si>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</si>
  <si>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</si>
  <si>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</si>
  <si>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</si>
  <si>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</si>
  <si>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</si>
  <si>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</si>
  <si>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</si>
  <si>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</si>
  <si>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</si>
  <si>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</si>
  <si>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</si>
  <si>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</si>
  <si>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</si>
  <si>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</si>
  <si>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</si>
  <si>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</si>
  <si>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</si>
  <si>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</si>
  <si>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</si>
  <si>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</si>
  <si>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</si>
  <si>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</si>
  <si>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</si>
  <si>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</si>
  <si>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</si>
  <si>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</si>
  <si>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</si>
  <si>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</si>
  <si>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</si>
  <si>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</si>
  <si>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</si>
  <si>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</si>
  <si>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</si>
  <si>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</si>
  <si>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</si>
  <si>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</si>
  <si>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</si>
  <si>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</si>
  <si>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</si>
  <si>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</si>
  <si>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</si>
  <si>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</si>
  <si>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</si>
  <si>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</si>
  <si>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</si>
  <si>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</si>
  <si>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</si>
  <si>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</si>
  <si>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</si>
  <si>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</si>
  <si>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</si>
  <si>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</si>
  <si>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</si>
  <si>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</si>
  <si>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</si>
  <si>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</si>
  <si>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</si>
  <si>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</si>
  <si>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</si>
  <si>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</si>
  <si>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</si>
  <si>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</si>
  <si>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</si>
  <si>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</si>
  <si>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</si>
  <si>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</si>
  <si>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</si>
  <si>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</si>
  <si>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</si>
  <si>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</si>
  <si>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</si>
  <si>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</si>
  <si>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</si>
  <si>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</si>
  <si>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</si>
  <si>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</si>
  <si>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</si>
  <si>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</si>
  <si>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</si>
  <si>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</si>
  <si>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</si>
  <si>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</si>
  <si>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</si>
  <si>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</si>
  <si>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</si>
  <si>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</si>
  <si>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</si>
  <si>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</si>
  <si>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</si>
  <si>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</si>
  <si>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</si>
  <si>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</si>
  <si>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</si>
  <si>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</si>
  <si>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</si>
  <si>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</si>
  <si>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</si>
  <si>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</si>
  <si>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</si>
  <si>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</si>
  <si>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</si>
  <si>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</si>
  <si>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</si>
  <si>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</si>
  <si>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</si>
  <si>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</si>
  <si>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</si>
  <si>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</si>
  <si>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</si>
  <si>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</si>
  <si>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</si>
  <si>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</si>
  <si>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</si>
  <si>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</si>
  <si>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</si>
  <si>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</si>
  <si>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</si>
  <si>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</si>
  <si>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</si>
  <si>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</si>
  <si>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</si>
  <si>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</si>
  <si>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</si>
  <si>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</si>
  <si>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</si>
  <si>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</si>
  <si>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</si>
  <si>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</si>
  <si>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</si>
  <si>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</si>
  <si>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</si>
  <si>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</si>
  <si>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</si>
  <si>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</si>
  <si>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</si>
  <si>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</si>
  <si>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</si>
  <si>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</si>
  <si>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</si>
  <si>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</si>
  <si>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</si>
  <si>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</si>
  <si>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</si>
  <si>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</si>
  <si>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</si>
  <si>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</si>
  <si>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</si>
  <si>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</si>
  <si>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</si>
  <si>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</si>
  <si>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</si>
  <si>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</si>
  <si>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</si>
  <si>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</si>
  <si>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</si>
  <si>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</si>
  <si>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</si>
  <si>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</si>
  <si>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</si>
  <si>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</si>
  <si>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</si>
  <si>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</si>
  <si>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</si>
  <si>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</si>
  <si>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</si>
  <si>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</si>
  <si>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</si>
  <si>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</si>
  <si>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</si>
  <si>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</si>
  <si>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</si>
  <si>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</si>
  <si>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</si>
  <si>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</si>
  <si>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</si>
  <si>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</si>
  <si>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</si>
  <si>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</si>
  <si>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</si>
  <si>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</si>
  <si>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</si>
  <si>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</si>
  <si>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</si>
  <si>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</si>
  <si>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</si>
  <si>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</si>
  <si>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</si>
  <si>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</si>
  <si>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</si>
  <si>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</si>
  <si>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</si>
  <si>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</si>
  <si>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</si>
  <si>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</si>
  <si>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</si>
  <si>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</si>
  <si>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</si>
  <si>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</si>
  <si>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</si>
  <si>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</si>
  <si>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</si>
  <si>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</si>
  <si>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</si>
  <si>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</si>
  <si>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</si>
  <si>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</si>
  <si>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</si>
  <si>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</si>
  <si>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</si>
  <si>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</si>
  <si>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</si>
  <si>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</si>
  <si>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</si>
  <si>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</si>
  <si>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</si>
  <si>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</si>
  <si>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</si>
  <si>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</si>
  <si>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</si>
  <si>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</si>
  <si>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</si>
  <si>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</si>
  <si>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</si>
  <si>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</si>
  <si>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</si>
  <si>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</si>
  <si>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</si>
  <si>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</si>
  <si>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</si>
  <si>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</si>
  <si>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</si>
  <si>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</si>
  <si>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</si>
  <si>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</si>
  <si>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</si>
  <si>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</si>
  <si>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</si>
  <si>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</si>
  <si>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</si>
  <si>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</si>
  <si>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</si>
  <si>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</si>
  <si>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</si>
  <si>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</si>
  <si>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</si>
  <si>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</si>
  <si>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</si>
  <si>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</si>
  <si>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</si>
  <si>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</si>
  <si>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</si>
  <si>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</si>
  <si>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</si>
  <si>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</si>
  <si>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</si>
  <si>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</si>
  <si>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</si>
  <si>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</si>
  <si>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</si>
  <si>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</si>
  <si>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</si>
  <si>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</si>
  <si>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</si>
  <si>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</si>
  <si>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</si>
  <si>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</si>
  <si>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</si>
  <si>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</si>
  <si>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</si>
  <si>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</si>
  <si>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</si>
  <si>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</si>
  <si>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</si>
  <si>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</si>
  <si>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</si>
  <si>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</si>
  <si>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</si>
  <si>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</si>
  <si>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</si>
  <si>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</si>
  <si>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</si>
  <si>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</si>
  <si>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</si>
  <si>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</si>
  <si>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</si>
  <si>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</si>
  <si>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</si>
  <si>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</si>
  <si>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</si>
  <si>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</si>
  <si>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</si>
  <si>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</si>
  <si>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</si>
  <si>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</si>
  <si>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</si>
  <si>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</si>
  <si>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</si>
  <si>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</si>
  <si>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</si>
  <si>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</si>
  <si>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</si>
  <si>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</si>
  <si>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</si>
  <si>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</si>
  <si>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</si>
  <si>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</si>
  <si>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</si>
  <si>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</si>
  <si>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</si>
  <si>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</si>
  <si>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</si>
  <si>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</si>
  <si>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</si>
  <si>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</si>
  <si>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</si>
  <si>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</si>
  <si>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</si>
  <si>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</si>
  <si>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</si>
  <si>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</si>
  <si>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</si>
  <si>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</si>
  <si>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</si>
  <si>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</si>
  <si>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</si>
  <si>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</si>
  <si>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</si>
  <si>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</si>
  <si>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</si>
  <si>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</si>
  <si>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</si>
  <si>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</si>
  <si>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</si>
  <si>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</si>
  <si>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</si>
  <si>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</si>
  <si>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</si>
  <si>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</si>
  <si>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</si>
  <si>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</si>
  <si>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</si>
  <si>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</si>
  <si>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</si>
  <si>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</si>
  <si>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</si>
  <si>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</si>
  <si>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</si>
  <si>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</si>
  <si>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</si>
  <si>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</si>
  <si>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</si>
  <si>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</si>
  <si>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</si>
  <si>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</si>
  <si>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</si>
  <si>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</si>
  <si>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</si>
  <si>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</si>
  <si>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</si>
  <si>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</si>
  <si>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</si>
  <si>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</si>
  <si>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</si>
  <si>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</si>
  <si>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</si>
  <si>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</si>
  <si>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</si>
  <si>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</si>
  <si>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</si>
  <si>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</si>
  <si>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</si>
  <si>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</si>
  <si>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</si>
  <si>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</si>
  <si>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</si>
  <si>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</si>
  <si>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</si>
  <si>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</si>
  <si>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</si>
  <si>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</si>
  <si>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</si>
  <si>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</si>
  <si>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</si>
  <si>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</si>
  <si>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</si>
  <si>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</si>
  <si>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</si>
  <si>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</si>
  <si>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</si>
  <si>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</si>
  <si>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</si>
  <si>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</si>
  <si>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</si>
  <si>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</si>
  <si>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</si>
  <si>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</si>
  <si>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</si>
  <si>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</si>
  <si>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</si>
  <si>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</si>
  <si>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</si>
  <si>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</si>
  <si>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</si>
  <si>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</si>
  <si>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</si>
  <si>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</si>
  <si>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</si>
  <si>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</si>
  <si>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</si>
  <si>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</si>
  <si>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</si>
  <si>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</si>
  <si>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</si>
  <si>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</si>
  <si>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</si>
  <si>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</si>
  <si>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</si>
  <si>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</si>
  <si>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</si>
  <si>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</si>
  <si>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</si>
  <si>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</si>
  <si>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</si>
  <si>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</si>
  <si>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</si>
  <si>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</si>
  <si>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</si>
  <si>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</si>
  <si>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</si>
  <si>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</si>
  <si>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</si>
  <si>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</si>
  <si>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</si>
  <si>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</si>
  <si>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</si>
  <si>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</si>
  <si>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</si>
  <si>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</si>
  <si>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</si>
  <si>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</si>
  <si>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</si>
  <si>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</si>
  <si>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</si>
  <si>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</si>
  <si>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</si>
  <si>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</si>
  <si>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</si>
  <si>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</si>
  <si>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</si>
  <si>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</si>
  <si>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</si>
  <si>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</si>
  <si>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</si>
  <si>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</si>
  <si>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</si>
  <si>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</si>
  <si>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</si>
  <si>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</si>
  <si>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</si>
  <si>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</si>
  <si>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</si>
  <si>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</si>
  <si>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</si>
  <si>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</si>
  <si>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</si>
  <si>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</si>
  <si>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</si>
  <si>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</si>
  <si>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</si>
  <si>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</si>
  <si>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</si>
  <si>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</si>
  <si>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</si>
  <si>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</si>
  <si>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</si>
  <si>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</si>
  <si>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</si>
  <si>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</si>
  <si>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</si>
  <si>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</si>
  <si>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</si>
  <si>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</si>
  <si>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</si>
  <si>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</si>
  <si>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</si>
  <si>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</si>
  <si>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</si>
  <si>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</si>
  <si>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</si>
  <si>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</si>
  <si>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</si>
  <si>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</si>
  <si>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</si>
  <si>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</si>
  <si>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</si>
  <si>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</si>
  <si>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</si>
  <si>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</si>
  <si>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</si>
  <si>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</si>
  <si>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</si>
  <si>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</si>
  <si>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</si>
  <si>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</si>
  <si>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</si>
  <si>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</si>
  <si>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</si>
  <si>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</si>
  <si>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</si>
  <si>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</si>
  <si>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</si>
  <si>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</si>
  <si>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</si>
  <si>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</si>
  <si>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</si>
  <si>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</si>
  <si>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</si>
  <si>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</si>
  <si>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</si>
  <si>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</si>
  <si>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</si>
  <si>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</si>
  <si>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</si>
  <si>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</si>
  <si>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</si>
  <si>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</si>
  <si>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</si>
  <si>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</si>
  <si>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</si>
  <si>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</si>
  <si>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</si>
  <si>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</si>
  <si>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</si>
  <si>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</si>
  <si>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</si>
  <si>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</si>
  <si>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</si>
  <si>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</si>
  <si>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</si>
  <si>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</si>
  <si>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</si>
  <si>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</si>
  <si>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</si>
  <si>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</si>
  <si>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</si>
  <si>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</si>
  <si>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</si>
  <si>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</si>
  <si>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</si>
  <si>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</si>
  <si>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</si>
  <si>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</si>
  <si>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</si>
  <si>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</si>
  <si>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</si>
  <si>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</si>
  <si>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</si>
  <si>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</si>
  <si>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</si>
  <si>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</si>
  <si>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</si>
  <si>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</si>
  <si>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</si>
  <si>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</si>
  <si>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</si>
  <si>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</si>
  <si>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</si>
  <si>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</si>
  <si>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</si>
  <si>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</si>
  <si>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</si>
  <si>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</si>
  <si>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</si>
  <si>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</si>
  <si>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</si>
  <si>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</si>
  <si>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</si>
  <si>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</si>
  <si>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</si>
  <si>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</si>
  <si>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</si>
  <si>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</si>
  <si>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</si>
  <si>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</si>
  <si>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</si>
  <si>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</si>
  <si>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</si>
  <si>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</si>
  <si>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</si>
  <si>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</si>
  <si>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</si>
  <si>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</si>
  <si>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</si>
  <si>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</si>
  <si>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</si>
  <si>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</si>
  <si>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</si>
  <si>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</si>
  <si>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</si>
  <si>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</si>
  <si>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</si>
  <si>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</si>
  <si>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</si>
  <si>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</si>
  <si>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</si>
  <si>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</si>
  <si>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</si>
  <si>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</si>
  <si>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</si>
  <si>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</si>
  <si>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</si>
  <si>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</si>
  <si>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</si>
  <si>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</si>
  <si>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</si>
  <si>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</si>
  <si>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</si>
  <si>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</si>
  <si>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</si>
  <si>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</si>
  <si>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</si>
  <si>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</si>
  <si>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</si>
  <si>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</si>
  <si>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</si>
  <si>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</si>
  <si>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</si>
  <si>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</si>
  <si>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</si>
  <si>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</si>
  <si>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</si>
  <si>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</si>
  <si>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</si>
  <si>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</si>
  <si>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</si>
  <si>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</si>
  <si>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</si>
  <si>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</si>
  <si>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</si>
  <si>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</si>
  <si>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</si>
  <si>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</si>
  <si>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</si>
  <si>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</si>
  <si>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</si>
  <si>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</si>
  <si>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</si>
  <si>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</si>
  <si>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</si>
  <si>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</si>
  <si>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</si>
  <si>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</si>
  <si>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</si>
  <si>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</si>
  <si>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</si>
  <si>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</si>
  <si>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</si>
  <si>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</si>
  <si>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</si>
  <si>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</si>
  <si>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</si>
  <si>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</si>
  <si>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</si>
  <si>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</si>
  <si>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</si>
  <si>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</si>
  <si>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</si>
  <si>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</si>
  <si>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</si>
  <si>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</si>
  <si>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</si>
  <si>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</si>
  <si>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</si>
  <si>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</si>
  <si>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</si>
  <si>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</si>
  <si>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</si>
  <si>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</si>
  <si>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</si>
  <si>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</si>
  <si>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</si>
  <si>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</si>
  <si>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</si>
  <si>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</si>
  <si>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</si>
  <si>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</si>
  <si>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</si>
  <si>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</si>
  <si>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</si>
  <si>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</si>
  <si>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</si>
  <si>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</si>
  <si>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</si>
  <si>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</si>
  <si>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</si>
  <si>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</si>
  <si>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</si>
  <si>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</si>
  <si>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</si>
  <si>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</si>
  <si>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</si>
  <si>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</si>
  <si>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</si>
  <si>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</si>
  <si>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</si>
  <si>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</si>
  <si>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</si>
  <si>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</si>
  <si>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</si>
  <si>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</si>
  <si>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</si>
  <si>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</si>
  <si>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</si>
  <si>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</si>
  <si>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</si>
  <si>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</si>
  <si>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</si>
  <si>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</si>
  <si>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</si>
  <si>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</si>
  <si>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</si>
  <si>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</si>
  <si>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</si>
  <si>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</si>
  <si>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</si>
  <si>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</si>
  <si>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</si>
  <si>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</si>
  <si>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</si>
  <si>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</si>
  <si>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</si>
  <si>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</si>
  <si>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</si>
  <si>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</si>
  <si>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</si>
  <si>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</si>
  <si>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</si>
  <si>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</si>
  <si>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</si>
  <si>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</si>
  <si>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</si>
  <si>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</si>
  <si>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</si>
  <si>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</si>
  <si>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</si>
  <si>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</si>
  <si>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</si>
  <si>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</si>
  <si>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</si>
  <si>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</si>
  <si>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</si>
  <si>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</si>
  <si>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</si>
  <si>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</si>
  <si>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</si>
  <si>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</si>
  <si>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</si>
  <si>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</si>
  <si>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</si>
  <si>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</si>
  <si>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</si>
  <si>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</si>
  <si>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</si>
  <si>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</si>
  <si>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</si>
  <si>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</si>
  <si>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</si>
  <si>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</si>
  <si>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</si>
  <si>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</si>
  <si>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</si>
  <si>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</si>
  <si>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</si>
  <si>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</si>
  <si>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</si>
  <si>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</si>
  <si>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</si>
  <si>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</si>
  <si>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</si>
  <si>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</si>
  <si>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</si>
  <si>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</si>
  <si>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</si>
  <si>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</si>
  <si>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</si>
  <si>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</si>
  <si>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</si>
  <si>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</si>
  <si>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</si>
  <si>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</si>
  <si>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</si>
  <si>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</si>
  <si>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</si>
  <si>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</si>
  <si>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</si>
  <si>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</si>
  <si>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</si>
  <si>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</si>
  <si>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</si>
  <si>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</si>
  <si>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</si>
  <si>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</si>
  <si>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</si>
  <si>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</si>
  <si>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</si>
  <si>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</si>
  <si>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</si>
  <si>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</si>
  <si>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</si>
  <si>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</si>
  <si>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</si>
  <si>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</si>
  <si>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</si>
  <si>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</si>
  <si>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</si>
  <si>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</si>
  <si>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</si>
  <si>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</si>
  <si>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</si>
  <si>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</si>
  <si>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</si>
  <si>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</si>
  <si>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</si>
  <si>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</si>
  <si>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</si>
  <si>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</si>
  <si>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</si>
  <si>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</si>
  <si>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</si>
  <si>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</si>
  <si>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</si>
  <si>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</si>
  <si>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</si>
  <si>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</si>
  <si>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</si>
  <si>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</si>
  <si>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</si>
  <si>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</si>
  <si>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</si>
  <si>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</si>
  <si>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</si>
  <si>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</si>
  <si>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</si>
  <si>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</si>
  <si>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</si>
  <si>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</si>
  <si>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</si>
  <si>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</si>
  <si>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</si>
  <si>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</si>
  <si>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</si>
  <si>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</si>
  <si>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</si>
  <si>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</si>
  <si>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</si>
  <si>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</si>
  <si>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</si>
  <si>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</si>
  <si>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</si>
  <si>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</si>
  <si>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</si>
  <si>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</si>
  <si>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</si>
  <si>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</si>
  <si>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</si>
  <si>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</si>
  <si>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</si>
  <si>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</si>
  <si>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</si>
  <si>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</si>
  <si>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</si>
  <si>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</si>
  <si>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</si>
  <si>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</si>
  <si>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</si>
  <si>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</si>
  <si>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</si>
  <si>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</si>
  <si>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</si>
  <si>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</si>
  <si>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</si>
  <si>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</si>
  <si>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</si>
  <si>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</si>
  <si>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</si>
  <si>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</si>
  <si>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</si>
  <si>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</si>
  <si>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</si>
  <si>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</si>
  <si>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</si>
  <si>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</si>
  <si>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</si>
  <si>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</si>
  <si>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</si>
  <si>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</si>
  <si>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</si>
  <si>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</si>
  <si>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</si>
  <si>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</si>
  <si>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</si>
  <si>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</si>
  <si>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</si>
  <si>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</si>
  <si>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</si>
  <si>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</si>
  <si>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</si>
  <si>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</si>
  <si>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</si>
  <si>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</si>
  <si>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</si>
  <si>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</si>
  <si>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</si>
  <si>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</si>
  <si>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</si>
  <si>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</si>
  <si>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</si>
  <si>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</si>
  <si>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</si>
  <si>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</si>
  <si>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</si>
  <si>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</si>
  <si>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</si>
  <si>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</si>
  <si>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</si>
  <si>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</si>
  <si>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</si>
  <si>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</si>
  <si>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</si>
  <si>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</si>
  <si>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</si>
  <si>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</si>
  <si>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</si>
  <si>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</si>
  <si>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</si>
  <si>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</si>
  <si>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</si>
  <si>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</si>
  <si>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</si>
  <si>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</si>
  <si>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</si>
  <si>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</si>
  <si>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</si>
  <si>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</si>
  <si>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</si>
  <si>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</si>
  <si>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</si>
  <si>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</si>
  <si>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</si>
  <si>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</si>
  <si>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</si>
  <si>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</si>
  <si>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</si>
  <si>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</si>
  <si>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</si>
  <si>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</si>
  <si>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</si>
  <si>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</si>
  <si>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</si>
  <si>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</si>
  <si>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</si>
  <si>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</si>
  <si>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</si>
  <si>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</si>
  <si>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</si>
  <si>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</si>
  <si>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</si>
  <si>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</si>
  <si>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</si>
  <si>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</si>
  <si>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</si>
  <si>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</si>
  <si>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</si>
  <si>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</si>
  <si>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</si>
  <si>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</si>
  <si>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</si>
  <si>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</si>
  <si>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</si>
  <si>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</si>
  <si>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</si>
  <si>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</si>
  <si>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</si>
  <si>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</si>
  <si>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</si>
  <si>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</si>
  <si>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</si>
  <si>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</si>
  <si>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</si>
  <si>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</si>
  <si>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</si>
  <si>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</si>
  <si>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</si>
  <si>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</si>
  <si>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</si>
  <si>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</si>
  <si>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</si>
  <si>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</si>
  <si>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</si>
  <si>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</si>
  <si>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</si>
  <si>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</si>
  <si>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</si>
  <si>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</si>
  <si>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</si>
  <si>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</si>
  <si>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</si>
  <si>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</si>
  <si>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</si>
  <si>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</si>
  <si>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</si>
  <si>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</si>
  <si>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</si>
  <si>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</si>
  <si>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</si>
  <si>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</si>
  <si>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</si>
  <si>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</si>
  <si>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</si>
  <si>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</si>
  <si>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</si>
  <si>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</si>
  <si>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</si>
  <si>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</si>
  <si>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</si>
  <si>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</si>
  <si>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</si>
  <si>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</si>
  <si>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</si>
  <si>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</si>
  <si>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</si>
  <si>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</si>
  <si>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</si>
  <si>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</si>
  <si>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</si>
  <si>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</si>
  <si>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</si>
  <si>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</si>
  <si>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</si>
  <si>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</si>
  <si>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</si>
  <si>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</si>
  <si>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</si>
  <si>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</si>
  <si>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</si>
  <si>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</si>
  <si>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</si>
  <si>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</si>
  <si>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</si>
  <si>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</si>
  <si>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</si>
  <si>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</si>
  <si>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</si>
  <si>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</si>
  <si>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</si>
  <si>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</si>
  <si>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</si>
  <si>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</si>
  <si>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</si>
  <si>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</si>
  <si>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</si>
  <si>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</si>
  <si>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</si>
  <si>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</si>
  <si>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</si>
  <si>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</si>
  <si>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</si>
  <si>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</si>
  <si>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</si>
  <si>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</si>
  <si>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</si>
  <si>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</si>
  <si>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</si>
  <si>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</si>
  <si>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</si>
  <si>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</si>
  <si>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</si>
  <si>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</si>
  <si>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</si>
  <si>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</si>
  <si>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</si>
  <si>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</si>
  <si>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</si>
  <si>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</si>
  <si>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</si>
  <si>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</si>
  <si>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</si>
  <si>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</si>
  <si>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</si>
  <si>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</si>
  <si>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</si>
  <si>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</si>
  <si>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</si>
  <si>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</si>
  <si>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</si>
  <si>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</si>
  <si>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</si>
  <si>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</si>
  <si>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</si>
  <si>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</si>
  <si>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</si>
  <si>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</si>
  <si>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</si>
  <si>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</si>
  <si>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</si>
  <si>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</si>
  <si>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</si>
  <si>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</si>
  <si>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</si>
  <si>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</si>
  <si>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</si>
  <si>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</si>
  <si>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</si>
  <si>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</si>
  <si>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</si>
  <si>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</si>
  <si>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</si>
  <si>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</si>
  <si>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</si>
  <si>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</si>
  <si>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</si>
  <si>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</si>
  <si>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</si>
  <si>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</si>
  <si>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</si>
  <si>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</si>
  <si>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</si>
  <si>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</si>
  <si>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</si>
  <si>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</si>
  <si>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</si>
  <si>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</si>
  <si>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</si>
  <si>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</si>
  <si>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</si>
  <si>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</si>
  <si>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</si>
  <si>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</si>
  <si>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</si>
  <si>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</si>
  <si>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</si>
  <si>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</si>
  <si>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</si>
  <si>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</si>
  <si>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</si>
  <si>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</si>
  <si>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</si>
  <si>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</si>
  <si>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</si>
  <si>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</si>
  <si>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</si>
  <si>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</si>
  <si>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</si>
  <si>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</si>
  <si>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</si>
  <si>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</si>
  <si>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</si>
  <si>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</si>
  <si>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</si>
  <si>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</si>
  <si>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</si>
  <si>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</si>
  <si>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</si>
  <si>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</si>
  <si>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</si>
  <si>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</si>
  <si>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</si>
  <si>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</si>
  <si>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</si>
  <si>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</si>
  <si>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</si>
  <si>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</si>
  <si>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</si>
  <si>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</si>
  <si>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</si>
  <si>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</si>
  <si>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</si>
  <si>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</si>
  <si>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</si>
  <si>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</si>
  <si>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</si>
  <si>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</si>
  <si>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</si>
  <si>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</si>
  <si>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</si>
  <si>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</si>
  <si>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</si>
  <si>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</si>
  <si>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</si>
  <si>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</si>
  <si>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</si>
  <si>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</si>
  <si>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</si>
  <si>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</si>
  <si>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</si>
  <si>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</si>
  <si>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</si>
  <si>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</si>
  <si>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</si>
  <si>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</si>
  <si>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</si>
  <si>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</si>
  <si>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</si>
  <si>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</si>
  <si>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</si>
  <si>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</si>
  <si>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</si>
  <si>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</si>
  <si>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</si>
  <si>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</si>
  <si>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</si>
  <si>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</si>
  <si>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</si>
  <si>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</si>
  <si>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</si>
  <si>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</si>
  <si>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</si>
  <si>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</si>
  <si>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</si>
  <si>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</si>
  <si>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</si>
  <si>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</si>
  <si>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</si>
  <si>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</si>
  <si>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</si>
  <si>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</si>
  <si>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</si>
  <si>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</si>
  <si>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</si>
  <si>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</si>
  <si>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</si>
  <si>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</si>
  <si>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</si>
  <si>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</si>
  <si>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</si>
  <si>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</si>
  <si>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</si>
  <si>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</si>
  <si>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</si>
  <si>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</si>
  <si>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</si>
  <si>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</si>
  <si>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</si>
  <si>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</si>
  <si>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</si>
  <si>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</si>
  <si>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</si>
  <si>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</si>
  <si>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</si>
  <si>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</si>
  <si>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</si>
  <si>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</si>
  <si>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</si>
  <si>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</si>
  <si>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</si>
  <si>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</si>
  <si>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</si>
  <si>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</si>
  <si>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</si>
  <si>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</si>
  <si>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</si>
  <si>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</si>
  <si>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</si>
  <si>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</si>
  <si>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</si>
  <si>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</si>
  <si>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</si>
  <si>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</si>
  <si>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</si>
  <si>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</si>
  <si>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</si>
  <si>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</si>
  <si>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</si>
  <si>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</si>
  <si>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</si>
  <si>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</si>
  <si>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</si>
  <si>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</si>
  <si>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</si>
  <si>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</si>
  <si>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</si>
  <si>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</si>
  <si>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</si>
  <si>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</si>
  <si>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</si>
  <si>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</si>
  <si>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</si>
  <si>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</si>
  <si>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</si>
  <si>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</si>
  <si>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</si>
  <si>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</si>
  <si>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</si>
  <si>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</si>
  <si>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</si>
  <si>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</si>
  <si>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</si>
  <si>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</si>
  <si>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</si>
  <si>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</si>
  <si>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</si>
  <si>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</si>
  <si>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</si>
  <si>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</si>
  <si>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</si>
  <si>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</si>
  <si>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</si>
  <si>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</si>
  <si>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</si>
  <si>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</si>
  <si>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</si>
  <si>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</si>
  <si>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</si>
  <si>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</si>
  <si>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</si>
  <si>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</si>
  <si>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</si>
  <si>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</si>
  <si>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</si>
  <si>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</si>
  <si>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</si>
  <si>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</si>
  <si>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</si>
  <si>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</si>
  <si>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</si>
  <si>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</si>
  <si>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</si>
  <si>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</si>
  <si>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</si>
  <si>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</si>
  <si>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</si>
  <si>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</si>
  <si>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</si>
  <si>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</si>
  <si>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</si>
  <si>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</si>
  <si>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</si>
  <si>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</si>
  <si>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</si>
  <si>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</si>
  <si>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</si>
  <si>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</si>
  <si>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</si>
  <si>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</si>
  <si>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</si>
  <si>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</si>
  <si>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</si>
  <si>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</si>
  <si>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</si>
  <si>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</si>
  <si>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</si>
  <si>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</si>
  <si>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</si>
  <si>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</si>
  <si>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</si>
  <si>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</si>
  <si>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</si>
  <si>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</si>
  <si>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</si>
  <si>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</si>
  <si>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</si>
  <si>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</si>
  <si>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</si>
  <si>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</si>
  <si>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</si>
  <si>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</si>
  <si>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</si>
  <si>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</si>
  <si>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</si>
  <si>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</si>
  <si>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</si>
  <si>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</si>
  <si>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</si>
  <si>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</si>
  <si>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</si>
  <si>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</si>
  <si>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</si>
  <si>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</si>
  <si>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</si>
  <si>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</si>
  <si>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</si>
  <si>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</si>
  <si>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</si>
  <si>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</si>
  <si>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</si>
  <si>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</si>
  <si>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</si>
  <si>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</si>
  <si>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</si>
  <si>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</si>
  <si>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</si>
  <si>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</si>
  <si>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</si>
  <si>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</si>
  <si>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</si>
  <si>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</si>
  <si>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</si>
  <si>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</si>
  <si>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</si>
  <si>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</si>
  <si>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</si>
  <si>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</si>
  <si>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</si>
  <si>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</si>
  <si>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</si>
  <si>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</si>
  <si>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</si>
  <si>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</si>
  <si>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</si>
  <si>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</si>
  <si>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</si>
  <si>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</si>
  <si>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</si>
  <si>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</si>
  <si>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</si>
  <si>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</si>
  <si>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</si>
  <si>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</si>
  <si>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</si>
  <si>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</si>
  <si>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</si>
  <si>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</si>
  <si>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</si>
  <si>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</si>
  <si>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</si>
  <si>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</si>
  <si>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</si>
  <si>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</si>
  <si>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</si>
  <si>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</si>
  <si>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</si>
  <si>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</si>
  <si>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</si>
  <si>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</si>
  <si>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</si>
  <si>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</si>
  <si>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</si>
  <si>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</si>
  <si>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</si>
  <si>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</si>
  <si>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</si>
  <si>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</si>
  <si>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</si>
  <si>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</si>
  <si>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</si>
  <si>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</si>
  <si>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</si>
  <si>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</si>
  <si>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</si>
  <si>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</si>
  <si>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</si>
  <si>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</si>
  <si>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</si>
  <si>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</si>
  <si>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</si>
  <si>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</si>
  <si>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</si>
  <si>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</si>
  <si>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</si>
  <si>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</si>
  <si>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</si>
  <si>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</si>
  <si>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</si>
  <si>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</si>
  <si>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</si>
  <si>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</si>
  <si>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</si>
  <si>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</si>
  <si>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</si>
  <si>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</si>
  <si>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</si>
  <si>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</si>
  <si>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</si>
  <si>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</si>
  <si>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</si>
  <si>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</si>
  <si>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</si>
  <si>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</si>
  <si>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</si>
  <si>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</si>
  <si>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</si>
  <si>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</si>
  <si>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</si>
  <si>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</si>
  <si>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</si>
  <si>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</si>
  <si>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</si>
  <si>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</si>
  <si>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</si>
  <si>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</si>
  <si>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</si>
  <si>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</si>
  <si>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</si>
  <si>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</si>
  <si>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</si>
  <si>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</si>
  <si>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</si>
  <si>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</si>
  <si>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</si>
  <si>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</si>
  <si>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</si>
  <si>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</si>
  <si>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</si>
  <si>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</si>
  <si>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</si>
  <si>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</si>
  <si>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</si>
  <si>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</si>
  <si>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</si>
  <si>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</si>
  <si>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</si>
  <si>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</si>
  <si>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</si>
  <si>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</si>
  <si>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</si>
  <si>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</si>
  <si>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</si>
  <si>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</si>
  <si>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</si>
  <si>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</si>
  <si>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</si>
  <si>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</si>
  <si>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</si>
  <si>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</si>
  <si>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</si>
  <si>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</si>
  <si>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</si>
  <si>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</si>
  <si>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</si>
  <si>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</si>
  <si>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</si>
  <si>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</si>
  <si>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</si>
  <si>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</si>
  <si>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</si>
  <si>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</si>
  <si>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</si>
  <si>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</si>
  <si>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</si>
  <si>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</si>
  <si>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</si>
  <si>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</si>
  <si>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</si>
  <si>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</si>
  <si>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</si>
  <si>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</si>
  <si>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</si>
  <si>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</si>
  <si>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</si>
  <si>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</si>
  <si>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</si>
  <si>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</si>
  <si>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</si>
  <si>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</si>
  <si>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</si>
  <si>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</si>
  <si>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</si>
  <si>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</si>
  <si>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</si>
  <si>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</si>
  <si>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</si>
  <si>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</si>
  <si>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</si>
  <si>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</si>
  <si>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</si>
  <si>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</si>
  <si>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</si>
  <si>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</si>
  <si>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</si>
  <si>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</si>
  <si>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</si>
  <si>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</si>
  <si>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</si>
  <si>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</si>
  <si>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</si>
  <si>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</si>
  <si>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</si>
  <si>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</si>
  <si>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</si>
  <si>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</si>
  <si>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</si>
  <si>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</si>
  <si>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</si>
  <si>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</si>
  <si>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</si>
  <si>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</si>
  <si>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</si>
  <si>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</si>
  <si>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</si>
  <si>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</si>
  <si>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</si>
  <si>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</si>
  <si>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</si>
  <si>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</si>
  <si>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</si>
  <si>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</si>
  <si>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</si>
  <si>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</si>
  <si>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</si>
  <si>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</si>
  <si>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</si>
  <si>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</si>
  <si>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</si>
  <si>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</si>
  <si>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</si>
  <si>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</si>
  <si>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</si>
  <si>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</si>
  <si>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</si>
  <si>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</si>
  <si>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</si>
  <si>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</si>
  <si>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</si>
  <si>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</si>
  <si>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</si>
  <si>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</si>
  <si>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</si>
  <si>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</si>
  <si>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</si>
  <si>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</si>
  <si>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</si>
  <si>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</si>
  <si>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</si>
  <si>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</si>
  <si>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</si>
  <si>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</si>
  <si>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</si>
  <si>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</si>
  <si>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</si>
  <si>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</si>
  <si>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</si>
  <si>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</si>
  <si>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</si>
  <si>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</si>
  <si>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</si>
  <si>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</si>
  <si>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</si>
  <si>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</si>
  <si>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</si>
  <si>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</si>
  <si>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</si>
  <si>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</si>
  <si>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</si>
  <si>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</si>
  <si>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</si>
  <si>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</si>
  <si>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</si>
  <si>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</si>
  <si>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</si>
  <si>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</si>
  <si>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</si>
  <si>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</si>
  <si>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</si>
  <si>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</si>
  <si>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</si>
  <si>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</si>
  <si>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</si>
  <si>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</si>
  <si>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</si>
  <si>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</si>
  <si>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</si>
  <si>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</si>
  <si>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</si>
  <si>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</si>
  <si>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</si>
  <si>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</si>
  <si>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</si>
  <si>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</si>
  <si>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</si>
  <si>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</si>
  <si>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</si>
  <si>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</si>
  <si>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</si>
  <si>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</si>
  <si>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</si>
  <si>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</si>
  <si>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</si>
  <si>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</si>
  <si>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</si>
  <si>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</si>
  <si>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</si>
  <si>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</si>
  <si>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</si>
  <si>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</si>
  <si>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</si>
  <si>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</si>
  <si>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</si>
  <si>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</si>
  <si>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</si>
  <si>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</si>
  <si>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</si>
  <si>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</si>
  <si>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</si>
  <si>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</si>
  <si>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</si>
  <si>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</si>
  <si>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</si>
  <si>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</si>
  <si>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</si>
  <si>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</si>
  <si>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</si>
  <si>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</si>
  <si>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</si>
  <si>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</si>
  <si>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</si>
  <si>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</si>
  <si>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</si>
  <si>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</si>
  <si>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</si>
  <si>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</si>
  <si>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</si>
  <si>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</si>
  <si>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</si>
  <si>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</si>
  <si>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</si>
  <si>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</si>
  <si>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</si>
  <si>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</si>
  <si>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</si>
  <si>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</si>
  <si>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</si>
  <si>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</si>
  <si>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</si>
  <si>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</si>
  <si>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</si>
  <si>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</si>
  <si>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</si>
  <si>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</si>
  <si>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</si>
  <si>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</si>
  <si>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</si>
  <si>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</si>
  <si>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</si>
  <si>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</si>
  <si>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</si>
  <si>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</si>
  <si>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</si>
  <si>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</si>
  <si>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</si>
  <si>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</si>
  <si>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</si>
  <si>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</si>
  <si>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</si>
  <si>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</si>
  <si>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</si>
  <si>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</si>
  <si>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</si>
  <si>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</si>
  <si>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</si>
  <si>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</si>
  <si>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</si>
  <si>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</si>
  <si>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</si>
  <si>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</si>
  <si>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</si>
  <si>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</si>
  <si>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</si>
  <si>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</si>
  <si>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</si>
  <si>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</si>
  <si>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</si>
  <si>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</si>
  <si>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</si>
  <si>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</si>
  <si>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</si>
  <si>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</si>
  <si>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</si>
  <si>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</si>
  <si>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</si>
  <si>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</si>
  <si>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</si>
  <si>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</si>
  <si>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</si>
  <si>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</si>
  <si>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</si>
  <si>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</si>
  <si>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</si>
  <si>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</si>
  <si>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</si>
  <si>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</si>
  <si>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</si>
  <si>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</si>
  <si>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</si>
  <si>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</si>
  <si>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</si>
  <si>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</si>
  <si>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</si>
  <si>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</si>
  <si>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</si>
  <si>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</si>
  <si>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</si>
  <si>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</si>
  <si>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</si>
  <si>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</si>
  <si>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</si>
  <si>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</si>
  <si>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</si>
  <si>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</si>
  <si>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</si>
  <si>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</si>
  <si>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</si>
  <si>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</si>
  <si>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</si>
  <si>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</si>
  <si>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</si>
  <si>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</si>
  <si>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</si>
  <si>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</si>
  <si>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</si>
  <si>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</si>
  <si>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</si>
  <si>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</si>
  <si>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</si>
  <si>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</si>
  <si>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</si>
  <si>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</si>
  <si>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</si>
  <si>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</si>
  <si>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</si>
  <si>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</si>
  <si>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</si>
  <si>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</si>
  <si>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</si>
  <si>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</si>
  <si>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</si>
  <si>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</si>
  <si>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</si>
  <si>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</si>
  <si>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</si>
  <si>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</si>
  <si>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</si>
  <si>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</si>
  <si>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</si>
  <si>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</si>
  <si>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</si>
  <si>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</si>
  <si>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</si>
  <si>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</si>
  <si>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</si>
  <si>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</si>
  <si>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</si>
  <si>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</si>
  <si>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</si>
  <si>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</si>
  <si>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</si>
  <si>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</si>
  <si>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</si>
  <si>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</si>
  <si>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</si>
  <si>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</si>
  <si>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</si>
  <si>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</si>
  <si>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</si>
  <si>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</si>
  <si>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</si>
  <si>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</si>
  <si>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</si>
  <si>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</si>
  <si>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</si>
  <si>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</si>
  <si>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</si>
  <si>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</si>
  <si>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</si>
  <si>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</si>
  <si>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</si>
  <si>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</si>
  <si>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</si>
  <si>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</si>
  <si>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</si>
  <si>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</si>
  <si>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</si>
  <si>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</si>
  <si>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</si>
  <si>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</si>
  <si>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</si>
  <si>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</si>
  <si>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</si>
  <si>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</si>
  <si>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</si>
  <si>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</si>
  <si>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</si>
  <si>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</si>
  <si>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</si>
  <si>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</si>
  <si>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</si>
  <si>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</si>
  <si>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</si>
  <si>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</si>
  <si>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</si>
  <si>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</si>
  <si>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</si>
  <si>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</si>
  <si>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</si>
  <si>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</si>
  <si>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</si>
  <si>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</si>
  <si>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</si>
  <si>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</si>
  <si>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</si>
  <si>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</si>
  <si>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</si>
  <si>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</si>
  <si>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</si>
  <si>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</si>
  <si>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</si>
  <si>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</si>
  <si>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</si>
  <si>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</si>
  <si>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</si>
  <si>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</si>
  <si>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</si>
  <si>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</si>
  <si>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</si>
  <si>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</si>
  <si>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</si>
  <si>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</si>
  <si>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</si>
  <si>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</si>
  <si>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</si>
  <si>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</si>
  <si>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</si>
  <si>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</si>
  <si>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</si>
  <si>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</si>
  <si>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</si>
  <si>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</si>
  <si>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</si>
  <si>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</si>
  <si>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</si>
  <si>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</si>
  <si>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</si>
  <si>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</si>
  <si>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</si>
  <si>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</si>
  <si>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</si>
  <si>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</si>
  <si>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</si>
  <si>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</si>
  <si>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</si>
  <si>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</si>
  <si>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</si>
  <si>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</si>
  <si>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</si>
  <si>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</si>
  <si>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</si>
  <si>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</si>
  <si>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</si>
  <si>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</si>
  <si>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</si>
  <si>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</si>
  <si>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</si>
  <si>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</si>
  <si>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</si>
  <si>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</si>
  <si>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</si>
  <si>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</si>
  <si>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</si>
  <si>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</si>
  <si>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</si>
  <si>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</si>
  <si>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</si>
  <si>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</si>
  <si>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</si>
  <si>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</si>
  <si>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</si>
  <si>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</si>
  <si>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</si>
  <si>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</si>
  <si>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</si>
  <si>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</si>
  <si>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</si>
  <si>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</si>
  <si>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</si>
  <si>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</si>
  <si>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</si>
  <si>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</si>
  <si>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</si>
  <si>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</si>
  <si>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</si>
  <si>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</si>
  <si>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</si>
  <si>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</si>
  <si>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</si>
  <si>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</si>
  <si>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</si>
  <si>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</si>
  <si>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</si>
  <si>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</si>
  <si>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</si>
  <si>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</si>
  <si>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</si>
  <si>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</si>
  <si>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</si>
  <si>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</si>
  <si>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</si>
  <si>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</si>
  <si>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</si>
  <si>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</si>
  <si>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</si>
  <si>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</si>
  <si>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</si>
  <si>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</si>
  <si>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</si>
  <si>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</si>
  <si>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</si>
  <si>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</si>
  <si>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</si>
  <si>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</si>
  <si>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</si>
  <si>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</si>
  <si>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</si>
  <si>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</si>
  <si>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</si>
  <si>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</si>
  <si>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</si>
  <si>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</si>
  <si>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</si>
  <si>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</si>
  <si>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</si>
  <si>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</si>
  <si>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</si>
  <si>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</si>
  <si>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</si>
  <si>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</si>
  <si>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</si>
  <si>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</si>
  <si>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</si>
  <si>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</si>
  <si>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</si>
  <si>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</si>
  <si>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</si>
  <si>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</si>
  <si>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</si>
  <si>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</si>
  <si>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</si>
  <si>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</si>
  <si>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</si>
  <si>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</si>
  <si>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</si>
  <si>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</si>
  <si>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</si>
  <si>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</si>
  <si>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</si>
  <si>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</si>
  <si>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</si>
  <si>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</si>
  <si>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</si>
  <si>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</si>
  <si>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</si>
  <si>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</si>
  <si>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</si>
  <si>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</si>
  <si>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</si>
  <si>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</si>
  <si>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</si>
  <si>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</si>
  <si>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</si>
  <si>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</si>
  <si>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</si>
  <si>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</si>
  <si>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</si>
  <si>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</si>
  <si>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</si>
  <si>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</si>
  <si>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</si>
  <si>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</si>
  <si>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</si>
  <si>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</si>
  <si>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</si>
  <si>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</si>
  <si>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</si>
  <si>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</si>
  <si>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</si>
  <si>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</si>
  <si>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</si>
  <si>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</si>
  <si>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</si>
  <si>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</si>
  <si>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</si>
  <si>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</si>
  <si>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</si>
  <si>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</si>
  <si>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</si>
  <si>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</si>
  <si>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</si>
  <si>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</si>
  <si>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</si>
  <si>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</si>
  <si>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</si>
  <si>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</si>
  <si>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</si>
  <si>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</si>
  <si>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</si>
  <si>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</si>
  <si>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</si>
  <si>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</si>
  <si>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</si>
  <si>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</si>
  <si>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</si>
  <si>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</si>
  <si>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</si>
  <si>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</si>
  <si>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</si>
  <si>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</si>
  <si>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</si>
  <si>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</si>
  <si>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</si>
  <si>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</si>
  <si>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</si>
  <si>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</si>
  <si>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</si>
  <si>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</si>
  <si>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</si>
  <si>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</si>
  <si>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</si>
  <si>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</si>
  <si>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</si>
  <si>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</si>
  <si>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</si>
  <si>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</si>
  <si>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</si>
  <si>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</si>
  <si>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</si>
  <si>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</si>
  <si>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</si>
  <si>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</si>
  <si>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</si>
  <si>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</si>
  <si>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</si>
  <si>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</si>
  <si>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</si>
  <si>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</si>
  <si>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</si>
  <si>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</si>
  <si>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</si>
  <si>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</si>
  <si>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</si>
  <si>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</si>
  <si>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</si>
  <si>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</si>
  <si>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</si>
  <si>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</si>
  <si>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</si>
  <si>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</si>
  <si>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</si>
  <si>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</si>
  <si>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</si>
  <si>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</si>
  <si>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</si>
  <si>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</si>
  <si>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</si>
  <si>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</si>
  <si>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</si>
  <si>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</si>
  <si>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</si>
  <si>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</si>
  <si>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</si>
  <si>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</si>
  <si>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</si>
  <si>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</si>
  <si>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</si>
  <si>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</si>
  <si>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</si>
  <si>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</si>
  <si>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</si>
  <si>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</si>
  <si>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</si>
  <si>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</si>
  <si>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</si>
  <si>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</si>
  <si>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</si>
  <si>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</si>
  <si>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</si>
  <si>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</si>
  <si>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</si>
  <si>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</si>
  <si>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</si>
  <si>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</si>
  <si>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</si>
  <si>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</si>
  <si>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</si>
  <si>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</si>
  <si>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</si>
  <si>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</si>
  <si>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</si>
  <si>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</si>
  <si>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</si>
  <si>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</si>
  <si>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</si>
  <si>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</si>
  <si>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</si>
  <si>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</si>
  <si>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</si>
  <si>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</si>
  <si>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</si>
  <si>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</si>
  <si>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</si>
  <si>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</si>
  <si>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</si>
  <si>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</si>
  <si>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</si>
  <si>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</si>
  <si>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</si>
  <si>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</si>
  <si>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</si>
  <si>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</si>
  <si>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</si>
  <si>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</si>
  <si>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</si>
  <si>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</si>
  <si>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</si>
  <si>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</si>
  <si>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</si>
  <si>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</si>
  <si>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</si>
  <si>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</si>
  <si>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</si>
  <si>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</si>
  <si>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</si>
  <si>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</si>
  <si>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</si>
  <si>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</si>
  <si>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</si>
  <si>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</si>
  <si>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</si>
  <si>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</si>
  <si>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</si>
  <si>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</si>
  <si>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</si>
  <si>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</si>
  <si>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</si>
  <si>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</si>
  <si>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</si>
  <si>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</si>
  <si>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</si>
  <si>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</si>
  <si>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</si>
  <si>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</si>
  <si>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</si>
  <si>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</si>
  <si>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</si>
  <si>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</si>
  <si>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</si>
  <si>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</si>
  <si>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</si>
  <si>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</si>
  <si>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</si>
  <si>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</si>
  <si>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</si>
  <si>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</si>
  <si>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</si>
  <si>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</si>
  <si>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</si>
  <si>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</si>
  <si>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</si>
  <si>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</si>
  <si>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</si>
  <si>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</si>
  <si>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</si>
  <si>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</si>
  <si>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</si>
  <si>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</si>
  <si>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</si>
  <si>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</si>
  <si>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</si>
  <si>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</si>
  <si>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</si>
  <si>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</si>
  <si>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</si>
  <si>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</si>
  <si>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</si>
  <si>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</si>
  <si>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</si>
  <si>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</si>
  <si>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</si>
  <si>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</si>
  <si>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</si>
  <si>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</si>
  <si>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</si>
  <si>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</si>
  <si>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</si>
  <si>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</si>
  <si>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</si>
  <si>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</si>
  <si>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</si>
  <si>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</si>
  <si>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</si>
  <si>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</si>
  <si>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</si>
  <si>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</si>
  <si>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</si>
  <si>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</si>
  <si>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</si>
  <si>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</si>
  <si>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</si>
  <si>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</si>
  <si>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</si>
  <si>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</si>
  <si>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</si>
  <si>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</si>
  <si>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</si>
  <si>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</si>
  <si>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</si>
  <si>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</si>
  <si>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</si>
  <si>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</si>
  <si>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</si>
  <si>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</si>
  <si>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</si>
  <si>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</si>
  <si>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</si>
  <si>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</si>
  <si>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</si>
  <si>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</si>
  <si>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</si>
  <si>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</si>
  <si>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</si>
  <si>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</si>
  <si>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</si>
  <si>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</si>
  <si>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</si>
  <si>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</si>
  <si>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</si>
  <si>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</si>
  <si>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</si>
  <si>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</si>
  <si>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</si>
  <si>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</si>
  <si>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</si>
  <si>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</si>
  <si>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</si>
  <si>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</si>
  <si>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</si>
  <si>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</si>
  <si>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</si>
  <si>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</si>
  <si>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</si>
  <si>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</si>
  <si>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</si>
  <si>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</si>
  <si>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</si>
  <si>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</si>
  <si>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</si>
  <si>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</si>
  <si>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</si>
  <si>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</si>
  <si>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</si>
  <si>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</si>
  <si>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</si>
  <si>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</si>
  <si>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</si>
  <si>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</si>
  <si>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</si>
  <si>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</si>
  <si>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</si>
  <si>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</si>
  <si>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</si>
  <si>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</si>
  <si>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</si>
  <si>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</si>
  <si>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</si>
  <si>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</si>
  <si>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</si>
  <si>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</si>
  <si>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</si>
  <si>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</si>
  <si>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</si>
  <si>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</si>
  <si>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</si>
  <si>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</si>
  <si>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</si>
  <si>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</si>
  <si>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</si>
  <si>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</si>
  <si>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</si>
  <si>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</si>
  <si>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</si>
  <si>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</si>
  <si>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</si>
  <si>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</si>
  <si>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</si>
  <si>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</si>
  <si>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</si>
  <si>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</si>
  <si>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</si>
  <si>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</si>
  <si>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</si>
  <si>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</si>
  <si>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</si>
  <si>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</si>
  <si>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</si>
  <si>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</si>
  <si>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</si>
  <si>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</si>
  <si>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</si>
  <si>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</si>
  <si>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</si>
  <si>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</si>
  <si>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</si>
  <si>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</si>
  <si>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</si>
  <si>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</si>
  <si>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</si>
  <si>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</si>
  <si>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</si>
  <si>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</si>
  <si>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</si>
  <si>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</si>
  <si>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</si>
  <si>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</si>
  <si>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</si>
  <si>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</si>
  <si>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</si>
  <si>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</si>
  <si>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</si>
  <si>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</si>
  <si>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</si>
  <si>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</si>
  <si>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</si>
  <si>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</si>
  <si>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</si>
  <si>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</si>
  <si>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</si>
  <si>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</si>
  <si>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</si>
  <si>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</si>
  <si>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</si>
  <si>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</si>
  <si>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</si>
  <si>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</si>
  <si>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</si>
  <si>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</si>
  <si>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</si>
  <si>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</si>
  <si>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</si>
  <si>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</si>
  <si>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</si>
  <si>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</si>
  <si>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</si>
  <si>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</si>
  <si>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</si>
  <si>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</si>
  <si>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</si>
  <si>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</si>
  <si>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</si>
  <si>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</si>
  <si>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</si>
  <si>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</si>
  <si>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</si>
  <si>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</si>
  <si>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</si>
  <si>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</si>
  <si>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</si>
  <si>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</si>
  <si>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</si>
  <si>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</si>
  <si>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</si>
  <si>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</si>
  <si>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</si>
  <si>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</si>
  <si>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</si>
  <si>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</si>
  <si>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</si>
  <si>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</si>
  <si>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</si>
  <si>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</si>
  <si>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</si>
  <si>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</si>
  <si>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</si>
  <si>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</si>
  <si>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</si>
  <si>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</si>
  <si>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</si>
  <si>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</si>
  <si>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</si>
  <si>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</si>
  <si>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</si>
  <si>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</si>
  <si>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</si>
  <si>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</si>
  <si>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</si>
  <si>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</si>
  <si>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</si>
  <si>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</si>
  <si>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</si>
  <si>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</si>
  <si>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</si>
  <si>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</si>
  <si>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</si>
  <si>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</si>
  <si>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</si>
  <si>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</si>
  <si>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</si>
  <si>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</si>
  <si>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</si>
  <si>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</si>
  <si>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</si>
  <si>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</si>
  <si>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</si>
  <si>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</si>
  <si>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</si>
  <si>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</si>
  <si>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</si>
  <si>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</si>
  <si>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</si>
  <si>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</si>
  <si>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</si>
  <si>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</si>
  <si>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</si>
  <si>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</si>
  <si>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</si>
  <si>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</si>
  <si>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</si>
  <si>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</si>
  <si>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</si>
  <si>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</si>
  <si>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</si>
  <si>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</si>
  <si>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</si>
  <si>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</si>
  <si>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</si>
  <si>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</si>
  <si>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</si>
  <si>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</si>
  <si>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</si>
  <si>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</si>
  <si>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</si>
  <si>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</si>
  <si>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</si>
  <si>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</si>
  <si>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</si>
  <si>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</si>
  <si>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</si>
  <si>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</si>
  <si>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</si>
  <si>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</si>
  <si>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</si>
  <si>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</si>
  <si>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</si>
  <si>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</si>
  <si>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</si>
  <si>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</si>
  <si>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</si>
  <si>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</si>
  <si>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</si>
  <si>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</si>
  <si>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</si>
  <si>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</si>
  <si>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</si>
  <si>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</si>
  <si>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</si>
  <si>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</si>
  <si>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</si>
  <si>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</si>
  <si>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</si>
  <si>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</si>
  <si>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</si>
  <si>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</si>
  <si>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</si>
  <si>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</si>
  <si>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</si>
  <si>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</si>
  <si>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</si>
  <si>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</si>
  <si>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</si>
  <si>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</si>
  <si>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</si>
  <si>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</si>
  <si>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</si>
  <si>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</si>
  <si>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</si>
  <si>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</si>
  <si>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</si>
  <si>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</si>
  <si>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</si>
  <si>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</si>
  <si>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</si>
  <si>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</si>
  <si>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</si>
  <si>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</si>
  <si>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</si>
  <si>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</si>
  <si>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</si>
  <si>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</si>
  <si>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</si>
  <si>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</si>
  <si>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</si>
  <si>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</si>
  <si>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</si>
  <si>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</si>
  <si>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</si>
  <si>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</si>
  <si>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</si>
  <si>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</si>
  <si>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</si>
  <si>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</si>
  <si>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</si>
  <si>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</si>
  <si>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</si>
  <si>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</si>
  <si>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</si>
  <si>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</si>
  <si>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</si>
  <si>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</si>
  <si>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</si>
  <si>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</si>
  <si>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</si>
  <si>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</si>
  <si>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</si>
  <si>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</si>
  <si>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</si>
  <si>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</si>
  <si>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</si>
  <si>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</si>
  <si>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</si>
  <si>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</si>
  <si>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</si>
  <si>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</si>
  <si>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</si>
  <si>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</si>
  <si>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</si>
  <si>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</si>
  <si>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</si>
  <si>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</si>
  <si>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</si>
  <si>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</si>
  <si>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</si>
  <si>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</si>
  <si>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</si>
  <si>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</si>
  <si>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</si>
  <si>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</si>
  <si>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</si>
  <si>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</si>
  <si>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</si>
  <si>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</si>
  <si>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</si>
  <si>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</si>
  <si>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</si>
  <si>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</si>
  <si>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</si>
  <si>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</si>
  <si>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</si>
  <si>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</si>
  <si>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</si>
  <si>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</si>
  <si>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</si>
  <si>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</si>
  <si>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</si>
  <si>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</si>
  <si>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</si>
  <si>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</si>
  <si>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</si>
  <si>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</si>
  <si>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</si>
  <si>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</si>
  <si>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</si>
  <si>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</si>
  <si>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</si>
  <si>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</si>
  <si>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</si>
  <si>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</si>
  <si>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</si>
  <si>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</si>
  <si>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</si>
  <si>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</si>
  <si>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</si>
  <si>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</si>
  <si>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</si>
  <si>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</si>
  <si>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</si>
  <si>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</si>
  <si>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</si>
  <si>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</si>
  <si>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</si>
  <si>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</si>
  <si>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</si>
  <si>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</si>
  <si>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</si>
  <si>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</si>
  <si>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</si>
  <si>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</si>
  <si>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</si>
  <si>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</si>
  <si>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</si>
  <si>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</si>
  <si>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</si>
  <si>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</si>
  <si>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</si>
  <si>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</si>
  <si>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</si>
  <si>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</si>
  <si>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</si>
  <si>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</si>
  <si>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</si>
  <si>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</si>
  <si>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</si>
  <si>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</si>
  <si>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</si>
  <si>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</si>
  <si>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</si>
  <si>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</si>
  <si>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</si>
  <si>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</si>
  <si>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</si>
  <si>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</si>
  <si>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</si>
  <si>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</si>
  <si>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</si>
  <si>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</si>
  <si>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</si>
  <si>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</si>
  <si>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</si>
  <si>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</si>
  <si>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</si>
  <si>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</si>
  <si>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</si>
  <si>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</si>
  <si>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</si>
  <si>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</si>
  <si>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</si>
  <si>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</si>
  <si>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</si>
  <si>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</si>
  <si>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</si>
  <si>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</si>
  <si>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</si>
  <si>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</si>
  <si>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</si>
  <si>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</si>
  <si>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</si>
  <si>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</si>
  <si>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</si>
  <si>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</si>
  <si>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</si>
  <si>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</si>
  <si>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</si>
  <si>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</si>
  <si>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</si>
  <si>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</si>
  <si>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</si>
  <si>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</si>
  <si>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</si>
  <si>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</si>
  <si>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</si>
  <si>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</si>
  <si>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</si>
  <si>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</si>
  <si>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</si>
  <si>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</si>
  <si>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</si>
  <si>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</si>
  <si>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</si>
  <si>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</si>
  <si>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</si>
  <si>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</si>
  <si>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</si>
  <si>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</si>
  <si>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</si>
  <si>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</si>
  <si>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</si>
  <si>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</si>
  <si>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</si>
  <si>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</si>
  <si>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</si>
  <si>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</si>
  <si>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</si>
  <si>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</si>
  <si>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</si>
  <si>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</si>
  <si>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</si>
  <si>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</si>
  <si>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</si>
  <si>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</si>
  <si>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</si>
  <si>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</si>
  <si>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</si>
  <si>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</si>
  <si>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</si>
  <si>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</si>
  <si>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</si>
  <si>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</si>
  <si>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</si>
  <si>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</si>
  <si>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</si>
  <si>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</si>
  <si>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</si>
  <si>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</si>
  <si>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</si>
  <si>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</si>
  <si>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</si>
  <si>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</si>
  <si>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</si>
  <si>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</si>
  <si>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</si>
  <si>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</si>
  <si>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</si>
  <si>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</si>
  <si>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</si>
  <si>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</si>
  <si>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</si>
  <si>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</si>
  <si>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</si>
  <si>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</si>
  <si>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</si>
  <si>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</si>
  <si>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</si>
  <si>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</si>
  <si>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</si>
  <si>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</si>
  <si>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</si>
  <si>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</si>
  <si>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</si>
  <si>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</si>
  <si>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</si>
  <si>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</si>
  <si>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</si>
  <si>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</si>
  <si>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</si>
  <si>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</si>
  <si>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</si>
  <si>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</si>
  <si>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</si>
  <si>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</si>
  <si>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</si>
  <si>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</si>
  <si>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</si>
  <si>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</si>
  <si>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</si>
  <si>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</si>
  <si>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</si>
  <si>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</si>
  <si>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</si>
  <si>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</si>
  <si>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</si>
  <si>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</si>
  <si>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</si>
  <si>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</si>
  <si>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</si>
  <si>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</si>
  <si>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</si>
  <si>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</si>
  <si>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</si>
  <si>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</si>
  <si>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</si>
  <si>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</si>
  <si>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</si>
  <si>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</si>
  <si>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</si>
  <si>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</si>
  <si>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</si>
  <si>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</si>
  <si>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</si>
  <si>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</si>
  <si>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</si>
  <si>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</si>
  <si>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</si>
  <si>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</si>
  <si>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</si>
  <si>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</si>
  <si>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</si>
  <si>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</si>
  <si>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</si>
  <si>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</si>
  <si>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</si>
  <si>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</si>
  <si>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</si>
  <si>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</si>
  <si>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</si>
  <si>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</si>
  <si>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</si>
  <si>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</si>
  <si>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</si>
  <si>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</si>
  <si>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</si>
  <si>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</si>
  <si>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</si>
  <si>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</si>
  <si>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</si>
  <si>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</si>
  <si>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</si>
  <si>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</si>
  <si>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</si>
  <si>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</si>
  <si>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</si>
  <si>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</si>
  <si>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</si>
  <si>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</si>
  <si>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</si>
  <si>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</si>
  <si>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</si>
  <si>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</si>
  <si>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</si>
  <si>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</si>
  <si>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</si>
  <si>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</si>
  <si>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</si>
  <si>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</si>
  <si>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</si>
  <si>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</si>
  <si>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</si>
  <si>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</si>
  <si>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</si>
  <si>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</si>
  <si>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</si>
  <si>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</si>
  <si>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</si>
  <si>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</si>
  <si>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</si>
  <si>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</si>
  <si>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</si>
  <si>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</si>
  <si>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</si>
  <si>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</si>
  <si>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</si>
  <si>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</si>
  <si>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</si>
  <si>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</si>
  <si>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</si>
  <si>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</si>
  <si>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</si>
  <si>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</si>
  <si>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</si>
  <si>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</si>
  <si>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</si>
  <si>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</si>
  <si>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</si>
  <si>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</si>
  <si>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</si>
  <si>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</si>
  <si>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</si>
  <si>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</si>
  <si>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</si>
  <si>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</si>
  <si>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</si>
  <si>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</si>
  <si>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</si>
  <si>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</si>
  <si>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</si>
  <si>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</si>
  <si>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</si>
  <si>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</si>
  <si>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</si>
  <si>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</si>
  <si>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</si>
  <si>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</si>
  <si>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</si>
  <si>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</si>
  <si>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</si>
  <si>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</si>
  <si>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</si>
  <si>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</si>
  <si>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</si>
  <si>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</si>
  <si>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</si>
  <si>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</si>
  <si>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</si>
  <si>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</si>
  <si>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</si>
  <si>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</si>
  <si>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</si>
  <si>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</si>
  <si>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</si>
  <si>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</si>
  <si>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</si>
  <si>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</si>
  <si>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</si>
  <si>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</si>
  <si>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</si>
  <si>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</si>
  <si>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</si>
  <si>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</si>
  <si>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</si>
  <si>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</si>
  <si>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</si>
  <si>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</si>
  <si>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</si>
  <si>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</si>
  <si>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</si>
  <si>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</si>
  <si>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</si>
  <si>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</si>
  <si>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</si>
  <si>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</si>
  <si>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</si>
  <si>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</si>
  <si>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</si>
  <si>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</si>
  <si>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</si>
  <si>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</si>
  <si>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</si>
  <si>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</si>
  <si>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</si>
  <si>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</si>
  <si>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</si>
  <si>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</si>
  <si>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</si>
  <si>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</si>
  <si>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</si>
  <si>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</si>
  <si>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</si>
  <si>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</si>
  <si>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</si>
  <si>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</si>
  <si>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</si>
  <si>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</si>
  <si>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</si>
  <si>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</si>
  <si>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</si>
  <si>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</si>
  <si>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</si>
  <si>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</si>
  <si>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</si>
  <si>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</si>
  <si>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</si>
  <si>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</si>
  <si>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</si>
  <si>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</si>
  <si>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</si>
  <si>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</si>
  <si>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</si>
  <si>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</si>
  <si>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</si>
  <si>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</si>
  <si>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</si>
  <si>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</si>
  <si>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</si>
  <si>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</si>
  <si>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</si>
  <si>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</si>
  <si>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</si>
  <si>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</si>
  <si>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</si>
  <si>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</si>
  <si>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</si>
  <si>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</si>
  <si>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</si>
  <si>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</si>
  <si>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</si>
  <si>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</si>
  <si>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</si>
  <si>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</si>
  <si>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</si>
  <si>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</si>
  <si>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</si>
  <si>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</si>
  <si>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</si>
  <si>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</si>
  <si>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</si>
  <si>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</si>
  <si>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</si>
  <si>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</si>
  <si>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</si>
  <si>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</si>
  <si>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</si>
  <si>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</si>
  <si>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</si>
  <si>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</si>
  <si>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</si>
  <si>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</si>
  <si>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</si>
  <si>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</si>
  <si>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</si>
  <si>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</si>
  <si>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</si>
  <si>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</si>
  <si>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</si>
  <si>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</si>
  <si>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</si>
  <si>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</si>
  <si>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</si>
  <si>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</si>
  <si>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</si>
  <si>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</si>
  <si>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</si>
  <si>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</si>
  <si>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</si>
  <si>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</si>
  <si>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</si>
  <si>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</si>
  <si>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</si>
  <si>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</si>
  <si>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</si>
  <si>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</si>
  <si>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</si>
  <si>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</si>
  <si>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</si>
  <si>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</si>
  <si>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</si>
  <si>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</si>
  <si>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</si>
  <si>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</si>
  <si>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</si>
  <si>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</si>
  <si>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</si>
  <si>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</si>
  <si>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</si>
  <si>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</si>
  <si>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</si>
  <si>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</si>
  <si>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</si>
  <si>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</si>
  <si>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</si>
  <si>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</si>
  <si>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</si>
  <si>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</si>
  <si>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</si>
  <si>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</si>
  <si>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</si>
  <si>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</si>
  <si>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</si>
  <si>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</si>
  <si>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</si>
  <si>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</si>
  <si>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</si>
  <si>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</si>
  <si>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</si>
  <si>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</si>
  <si>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</si>
  <si>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</si>
  <si>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</si>
  <si>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</si>
  <si>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</si>
  <si>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</si>
  <si>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</si>
  <si>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</si>
  <si>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</si>
  <si>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</si>
  <si>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</si>
  <si>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</si>
  <si>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</si>
  <si>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</si>
  <si>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</si>
  <si>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</si>
  <si>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</si>
  <si>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</si>
  <si>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</si>
  <si>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</si>
  <si>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</si>
  <si>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</si>
  <si>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</si>
  <si>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</si>
  <si>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</si>
  <si>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</si>
  <si>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</si>
  <si>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</si>
  <si>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</si>
  <si>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</si>
  <si>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</si>
  <si>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</si>
  <si>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</si>
  <si>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</si>
  <si>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</si>
  <si>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</si>
  <si>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</si>
  <si>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</si>
  <si>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</si>
  <si>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</si>
  <si>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</si>
  <si>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</si>
  <si>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</si>
  <si>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</si>
  <si>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</si>
  <si>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</si>
  <si>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</si>
  <si>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</si>
  <si>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</si>
  <si>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</si>
  <si>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</si>
  <si>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</si>
  <si>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</si>
  <si>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</si>
  <si>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</si>
  <si>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</si>
  <si>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</si>
  <si>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</si>
  <si>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</si>
  <si>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</si>
  <si>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</si>
  <si>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</si>
  <si>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</si>
  <si>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</si>
  <si>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</si>
  <si>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</si>
  <si>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</si>
  <si>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</si>
  <si>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</si>
  <si>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</si>
  <si>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</si>
  <si>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</si>
  <si>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</si>
  <si>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</si>
  <si>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</si>
  <si>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</si>
  <si>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</si>
  <si>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</si>
  <si>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</si>
  <si>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</si>
  <si>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</si>
  <si>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</si>
  <si>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</si>
  <si>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</si>
  <si>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</si>
  <si>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</si>
  <si>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</si>
  <si>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</si>
  <si>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</si>
  <si>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</si>
  <si>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</si>
  <si>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</si>
  <si>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</si>
  <si>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</si>
  <si>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</si>
  <si>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</si>
  <si>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</si>
  <si>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</si>
  <si>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</si>
  <si>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</si>
  <si>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</si>
  <si>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</si>
  <si>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</si>
  <si>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</si>
  <si>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</si>
  <si>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</si>
  <si>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</si>
  <si>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</si>
  <si>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</si>
  <si>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</si>
  <si>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</si>
  <si>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</si>
  <si>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</si>
  <si>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</si>
  <si>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</si>
  <si>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</si>
  <si>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</si>
  <si>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</si>
  <si>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</si>
  <si>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</si>
  <si>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</si>
  <si>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</si>
  <si>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</si>
  <si>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</si>
  <si>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</si>
  <si>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</si>
  <si>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</si>
  <si>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</si>
  <si>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</si>
  <si>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</si>
  <si>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</si>
  <si>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</si>
  <si>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</si>
  <si>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</si>
  <si>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</si>
  <si>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</si>
  <si>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</si>
  <si>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</si>
  <si>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</si>
  <si>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</si>
  <si>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</si>
  <si>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</si>
  <si>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</si>
  <si>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</si>
  <si>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</si>
  <si>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</si>
  <si>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</si>
  <si>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</si>
  <si>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</si>
  <si>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</si>
  <si>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</si>
  <si>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</si>
  <si>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</si>
  <si>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</si>
  <si>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</si>
  <si>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</si>
  <si>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</si>
  <si>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</si>
  <si>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</si>
  <si>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</si>
  <si>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</si>
  <si>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</si>
  <si>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</si>
  <si>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</si>
  <si>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</si>
  <si>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</si>
  <si>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</si>
  <si>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</si>
  <si>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</si>
  <si>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</si>
  <si>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</si>
  <si>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</si>
  <si>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</si>
  <si>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</si>
  <si>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</si>
  <si>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</si>
  <si>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</si>
  <si>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</si>
  <si>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</si>
  <si>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</si>
  <si>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</si>
  <si>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</si>
  <si>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</si>
  <si>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</si>
  <si>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</si>
  <si>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</si>
  <si>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</si>
  <si>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</si>
  <si>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</si>
  <si>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</si>
  <si>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</si>
  <si>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</si>
  <si>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</si>
  <si>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</si>
  <si>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</si>
  <si>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</si>
  <si>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</si>
  <si>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</si>
  <si>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</si>
  <si>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</si>
  <si>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</si>
  <si>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</si>
  <si>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</si>
  <si>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</si>
  <si>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</si>
  <si>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</si>
  <si>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</si>
  <si>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</si>
  <si>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</si>
  <si>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</si>
  <si>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</si>
  <si>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</si>
  <si>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</si>
  <si>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</si>
  <si>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</si>
  <si>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</si>
  <si>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</si>
  <si>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</si>
  <si>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</si>
  <si>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</si>
  <si>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</si>
  <si>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</si>
  <si>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</si>
  <si>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</si>
  <si>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</si>
  <si>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</si>
  <si>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</si>
  <si>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</si>
  <si>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</si>
  <si>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</si>
  <si>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</si>
  <si>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</si>
  <si>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</si>
  <si>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</si>
  <si>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</si>
  <si>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</si>
  <si>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</si>
  <si>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</si>
  <si>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</si>
  <si>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</si>
  <si>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</si>
  <si>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</si>
  <si>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</si>
  <si>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</si>
  <si>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</si>
  <si>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</si>
  <si>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</si>
  <si>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</si>
  <si>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</si>
  <si>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</si>
  <si>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</si>
  <si>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</si>
  <si>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</si>
  <si>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</si>
  <si>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</si>
  <si>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</si>
  <si>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</si>
  <si>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</si>
  <si>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</si>
  <si>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</si>
  <si>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</si>
  <si>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</si>
  <si>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</si>
  <si>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</si>
  <si>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</si>
  <si>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</si>
  <si>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</si>
  <si>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</si>
  <si>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</si>
  <si>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</si>
  <si>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</si>
  <si>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</si>
  <si>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</si>
  <si>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</si>
  <si>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</si>
  <si>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</si>
  <si>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</si>
  <si>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</si>
  <si>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</si>
  <si>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</si>
  <si>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</si>
  <si>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</si>
  <si>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</si>
  <si>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</si>
  <si>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</si>
  <si>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</si>
  <si>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</si>
  <si>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</si>
  <si>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</si>
  <si>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</si>
  <si>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</si>
  <si>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</si>
  <si>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</si>
  <si>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</si>
  <si>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</si>
  <si>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</si>
  <si>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</si>
  <si>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</si>
  <si>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</si>
  <si>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</si>
  <si>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</si>
  <si>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</si>
  <si>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</si>
  <si>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</si>
  <si>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</si>
  <si>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</si>
  <si>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</si>
  <si>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</si>
  <si>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</si>
  <si>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</si>
  <si>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</si>
  <si>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</si>
  <si>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</si>
  <si>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</si>
  <si>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</si>
  <si>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</si>
  <si>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</si>
  <si>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</si>
  <si>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</si>
  <si>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</si>
  <si>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</si>
  <si>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</si>
  <si>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</si>
  <si>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</si>
  <si>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</si>
  <si>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</si>
  <si>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</si>
  <si>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</si>
  <si>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</si>
  <si>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</si>
  <si>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</si>
  <si>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</si>
  <si>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</si>
  <si>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</si>
  <si>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</si>
  <si>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</si>
  <si>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</si>
  <si>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</si>
  <si>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</si>
  <si>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</si>
  <si>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</si>
  <si>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</si>
  <si>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</si>
  <si>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</si>
  <si>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</si>
  <si>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</si>
  <si>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</si>
  <si>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</si>
  <si>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</si>
  <si>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</si>
  <si>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</si>
  <si>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</si>
  <si>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</si>
  <si>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</si>
  <si>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</si>
  <si>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</si>
  <si>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</si>
  <si>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</si>
  <si>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</si>
  <si>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</si>
  <si>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</si>
  <si>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</si>
  <si>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</si>
  <si>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</si>
  <si>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</si>
  <si>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</si>
  <si>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</si>
  <si>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</si>
  <si>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</si>
  <si>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</si>
  <si>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</si>
  <si>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</si>
  <si>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</si>
  <si>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</si>
  <si>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</si>
  <si>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</si>
  <si>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</si>
  <si>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</si>
  <si>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</si>
  <si>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</si>
  <si>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</si>
  <si>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</si>
  <si>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</si>
  <si>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</si>
  <si>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</si>
  <si>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</si>
  <si>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</si>
  <si>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</si>
  <si>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</si>
  <si>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</si>
  <si>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</si>
  <si>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</si>
  <si>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</si>
  <si>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</si>
  <si>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</si>
  <si>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</si>
  <si>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</si>
  <si>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</si>
  <si>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</si>
  <si>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</si>
  <si>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</si>
  <si>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</si>
  <si>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</si>
  <si>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</si>
  <si>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</si>
  <si>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</si>
  <si>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</si>
  <si>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</si>
  <si>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</si>
  <si>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</si>
  <si>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</si>
  <si>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</si>
  <si>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</si>
  <si>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</si>
  <si>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</si>
  <si>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</si>
  <si>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</si>
  <si>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</si>
  <si>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</si>
  <si>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</si>
  <si>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</si>
  <si>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</si>
  <si>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</si>
  <si>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</si>
  <si>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</si>
  <si>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</si>
  <si>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</si>
  <si>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</si>
  <si>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</si>
  <si>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</si>
  <si>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</si>
  <si>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</si>
  <si>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</si>
  <si>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</si>
  <si>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</si>
  <si>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</si>
  <si>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</si>
  <si>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</si>
  <si>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</si>
  <si>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</si>
  <si>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</si>
  <si>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</si>
  <si>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</si>
  <si>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</si>
  <si>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</si>
  <si>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</si>
  <si>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</si>
  <si>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</si>
  <si>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</si>
  <si>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</si>
  <si>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</si>
  <si>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</si>
  <si>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</si>
  <si>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</si>
  <si>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</si>
  <si>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</si>
  <si>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</si>
  <si>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</si>
  <si>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</si>
  <si>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</si>
  <si>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</si>
  <si>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</si>
  <si>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</si>
  <si>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</si>
  <si>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</si>
  <si>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</si>
  <si>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</si>
  <si>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</si>
  <si>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</si>
  <si>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</si>
  <si>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</si>
  <si>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</si>
  <si>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</si>
  <si>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</si>
  <si>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</si>
  <si>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</si>
  <si>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</si>
  <si>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</si>
  <si>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</si>
  <si>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</si>
  <si>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</si>
  <si>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</si>
  <si>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</si>
  <si>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</si>
  <si>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</si>
  <si>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</si>
  <si>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</si>
  <si>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</si>
  <si>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</si>
  <si>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</si>
  <si>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</si>
  <si>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</si>
  <si>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</si>
  <si>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</si>
  <si>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</si>
  <si>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</si>
  <si>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</si>
  <si>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</si>
  <si>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</si>
  <si>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</si>
  <si>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</si>
  <si>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</si>
  <si>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</si>
  <si>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</si>
  <si>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</si>
  <si>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</si>
  <si>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</si>
  <si>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</si>
  <si>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</si>
  <si>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</si>
  <si>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</si>
  <si>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</si>
  <si>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</si>
  <si>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</si>
  <si>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</si>
  <si>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</si>
  <si>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</si>
  <si>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</si>
  <si>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</si>
  <si>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</si>
  <si>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</si>
  <si>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</si>
  <si>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</si>
  <si>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</si>
  <si>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</si>
  <si>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</si>
  <si>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</si>
  <si>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</si>
  <si>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</si>
  <si>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</si>
  <si>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</si>
  <si>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</si>
  <si>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</si>
  <si>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</si>
  <si>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</si>
  <si>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</si>
  <si>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</si>
  <si>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</si>
  <si>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</si>
  <si>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</si>
  <si>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</si>
  <si>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</si>
  <si>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</si>
  <si>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</si>
  <si>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</si>
  <si>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</si>
  <si>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</si>
  <si>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</si>
  <si>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</si>
  <si>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</si>
  <si>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</si>
  <si>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</si>
  <si>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</si>
  <si>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</si>
  <si>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</si>
  <si>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</si>
  <si>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</si>
  <si>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</si>
  <si>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</si>
  <si>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</si>
  <si>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</si>
  <si>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</si>
  <si>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</si>
  <si>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</si>
  <si>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</si>
  <si>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</si>
  <si>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</si>
  <si>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</si>
  <si>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</si>
  <si>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</si>
  <si>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</si>
  <si>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</si>
  <si>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</si>
  <si>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</si>
  <si>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</si>
  <si>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</si>
  <si>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</si>
  <si>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</si>
  <si>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</si>
  <si>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</si>
  <si>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</si>
  <si>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</si>
  <si>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</si>
  <si>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</si>
  <si>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</si>
  <si>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</si>
  <si>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</si>
  <si>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</si>
  <si>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</si>
  <si>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</si>
  <si>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</si>
  <si>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</si>
  <si>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</si>
  <si>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</si>
  <si>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</si>
  <si>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</si>
  <si>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</si>
  <si>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</si>
  <si>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</si>
  <si>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</si>
  <si>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</si>
  <si>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</si>
  <si>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</si>
  <si>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</si>
  <si>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</si>
  <si>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</si>
  <si>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</si>
  <si>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</si>
  <si>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</si>
  <si>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</si>
  <si>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</si>
  <si>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</si>
  <si>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</si>
  <si>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</si>
  <si>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</si>
  <si>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</si>
  <si>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</si>
  <si>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</si>
  <si>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</si>
  <si>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</si>
  <si>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</si>
  <si>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</si>
  <si>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</si>
  <si>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</si>
  <si>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</si>
  <si>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</si>
  <si>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</si>
  <si>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</si>
  <si>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</si>
  <si>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</si>
  <si>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</si>
  <si>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</si>
  <si>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</si>
  <si>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</si>
  <si>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</si>
  <si>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</si>
  <si>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</si>
  <si>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</si>
  <si>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</si>
  <si>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</si>
  <si>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</si>
  <si>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</si>
  <si>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</si>
  <si>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</si>
  <si>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</si>
  <si>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</si>
  <si>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</si>
  <si>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</si>
  <si>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</si>
  <si>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</si>
  <si>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</si>
  <si>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</si>
  <si>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</si>
  <si>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</si>
  <si>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</si>
  <si>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</si>
  <si>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</si>
  <si>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</si>
  <si>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</si>
  <si>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</si>
  <si>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</si>
  <si>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</si>
  <si>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</si>
  <si>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</si>
  <si>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</si>
  <si>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</si>
  <si>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</si>
  <si>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</si>
  <si>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</si>
  <si>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</si>
  <si>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</si>
  <si>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</si>
  <si>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</si>
  <si>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</si>
  <si>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</si>
  <si>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</si>
  <si>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</si>
  <si>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</si>
  <si>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</si>
  <si>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</si>
  <si>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</si>
  <si>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</si>
  <si>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</si>
  <si>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</si>
  <si>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</si>
  <si>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</si>
  <si>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</si>
  <si>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</si>
  <si>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</si>
  <si>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</si>
  <si>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</si>
  <si>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</si>
  <si>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</si>
  <si>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</si>
  <si>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</si>
  <si>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</si>
  <si>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</si>
  <si>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</si>
  <si>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</si>
  <si>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</si>
  <si>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</si>
  <si>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</si>
  <si>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</si>
  <si>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</si>
  <si>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</si>
  <si>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</si>
  <si>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</si>
  <si>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</si>
  <si>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</si>
  <si>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</si>
  <si>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</si>
  <si>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</si>
  <si>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</si>
  <si>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</si>
  <si>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</si>
  <si>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</si>
  <si>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</si>
  <si>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</si>
  <si>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</si>
  <si>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</si>
  <si>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</si>
  <si>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</si>
  <si>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</si>
  <si>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</si>
  <si>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</si>
  <si>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</si>
  <si>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</si>
  <si>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</si>
  <si>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</si>
  <si>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</si>
  <si>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</si>
  <si>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</si>
  <si>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</si>
  <si>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</si>
  <si>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</si>
  <si>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</si>
  <si>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</si>
  <si>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</si>
  <si>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</si>
  <si>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</si>
  <si>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</si>
  <si>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</si>
  <si>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</si>
  <si>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</si>
  <si>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</si>
  <si>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</si>
  <si>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</si>
  <si>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</si>
  <si>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</si>
  <si>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</si>
  <si>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</si>
  <si>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</si>
  <si>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</si>
  <si>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</si>
  <si>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</si>
  <si>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</si>
  <si>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</si>
  <si>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</si>
  <si>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</si>
  <si>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</si>
  <si>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</si>
  <si>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</si>
  <si>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</si>
  <si>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</si>
  <si>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</si>
  <si>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</si>
  <si>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</si>
  <si>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</si>
  <si>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</si>
  <si>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</si>
  <si>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</si>
  <si>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</si>
  <si>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</si>
  <si>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</si>
  <si>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</si>
  <si>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</si>
  <si>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</si>
  <si>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</si>
  <si>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</si>
  <si>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</si>
  <si>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</si>
  <si>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</si>
  <si>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</si>
  <si>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</si>
  <si>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</si>
  <si>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</si>
  <si>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</si>
  <si>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</si>
  <si>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</si>
  <si>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</si>
  <si>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</si>
  <si>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</si>
  <si>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</si>
  <si>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</si>
  <si>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</si>
  <si>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</si>
  <si>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</si>
  <si>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</si>
  <si>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</si>
  <si>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</si>
  <si>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</si>
  <si>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</si>
  <si>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</si>
  <si>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</si>
  <si>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</si>
  <si>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</si>
  <si>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</si>
  <si>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</si>
  <si>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</si>
  <si>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</si>
  <si>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</si>
  <si>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</si>
  <si>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</si>
  <si>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</si>
  <si>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</si>
  <si>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</si>
  <si>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</si>
  <si>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</si>
  <si>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</si>
  <si>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</si>
  <si>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</si>
  <si>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</si>
  <si>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</si>
  <si>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</si>
  <si>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</si>
  <si>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</si>
  <si>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</si>
  <si>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</si>
  <si>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</si>
  <si>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</si>
  <si>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</si>
  <si>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</si>
  <si>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</si>
  <si>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</si>
  <si>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</si>
  <si>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</si>
  <si>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</si>
  <si>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</si>
  <si>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</si>
  <si>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</si>
  <si>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</si>
  <si>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</si>
  <si>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</si>
  <si>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</si>
  <si>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</si>
  <si>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</si>
  <si>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</si>
  <si>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</si>
  <si>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</si>
  <si>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</si>
  <si>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</si>
  <si>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</si>
  <si>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</si>
  <si>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</si>
  <si>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</si>
  <si>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</si>
  <si>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</si>
  <si>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</si>
  <si>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</si>
  <si>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</si>
  <si>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</si>
  <si>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</si>
  <si>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</si>
  <si>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</si>
  <si>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</si>
  <si>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</si>
  <si>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</si>
  <si>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</si>
  <si>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</si>
  <si>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</si>
  <si>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</si>
  <si>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</si>
  <si>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</si>
  <si>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</si>
  <si>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</si>
  <si>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</si>
  <si>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</si>
  <si>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</si>
  <si>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</si>
  <si>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</si>
  <si>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</si>
  <si>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</si>
  <si>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</si>
  <si>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</si>
  <si>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</si>
  <si>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</si>
  <si>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</si>
  <si>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</si>
  <si>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</si>
  <si>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</si>
  <si>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</si>
  <si>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</si>
  <si>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</si>
  <si>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</si>
  <si>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</si>
  <si>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</si>
  <si>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</si>
  <si>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</si>
  <si>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</si>
  <si>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</si>
  <si>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</si>
  <si>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</si>
  <si>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</si>
  <si>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</si>
  <si>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</si>
  <si>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</si>
  <si>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</si>
  <si>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</si>
  <si>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</si>
  <si>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</si>
  <si>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</si>
  <si>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</si>
  <si>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</si>
  <si>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</si>
  <si>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</si>
  <si>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</si>
  <si>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</si>
  <si>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</si>
  <si>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</si>
  <si>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</si>
  <si>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</si>
  <si>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</si>
  <si>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</si>
  <si>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</si>
  <si>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</si>
  <si>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</si>
  <si>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</si>
  <si>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</si>
  <si>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</si>
  <si>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</si>
  <si>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</si>
  <si>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</si>
  <si>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</si>
  <si>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</si>
  <si>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</si>
  <si>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</si>
  <si>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</si>
  <si>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</si>
  <si>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</si>
  <si>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</si>
  <si>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</si>
  <si>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</si>
  <si>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</si>
  <si>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</si>
  <si>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</si>
  <si>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</si>
  <si>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</si>
  <si>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</si>
  <si>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</si>
  <si>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</si>
  <si>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</si>
  <si>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</si>
  <si>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</si>
  <si>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</si>
  <si>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</si>
  <si>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</si>
  <si>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</si>
  <si>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</si>
  <si>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</si>
  <si>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</si>
  <si>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</si>
  <si>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</si>
  <si>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</si>
  <si>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</si>
  <si>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</si>
  <si>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</si>
  <si>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</si>
  <si>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</si>
  <si>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</si>
  <si>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</si>
  <si>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</si>
  <si>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</si>
  <si>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</si>
  <si>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</si>
  <si>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</si>
  <si>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</si>
  <si>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</si>
  <si>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</si>
  <si>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</si>
  <si>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</si>
  <si>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</si>
  <si>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</si>
  <si>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</si>
  <si>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</si>
  <si>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</si>
  <si>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</si>
  <si>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</si>
  <si>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</si>
  <si>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</si>
  <si>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</si>
  <si>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</si>
  <si>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</si>
  <si>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</si>
  <si>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</si>
  <si>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</si>
  <si>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</si>
  <si>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</si>
  <si>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</si>
  <si>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</si>
  <si>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</si>
  <si>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</si>
  <si>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</si>
  <si>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</si>
  <si>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</si>
  <si>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</si>
  <si>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</si>
  <si>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</si>
  <si>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</si>
  <si>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</si>
  <si>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</si>
  <si>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</si>
  <si>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</si>
  <si>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</si>
  <si>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</si>
  <si>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</si>
  <si>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</si>
  <si>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</si>
  <si>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</si>
  <si>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</si>
  <si>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</si>
  <si>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</si>
  <si>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</si>
  <si>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</si>
  <si>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</si>
  <si>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</si>
  <si>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</si>
  <si>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</si>
  <si>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</si>
  <si>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</si>
  <si>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</si>
  <si>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</si>
  <si>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</si>
  <si>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</si>
  <si>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</si>
  <si>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</si>
  <si>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</si>
  <si>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</si>
  <si>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</si>
  <si>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</si>
  <si>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</si>
  <si>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</si>
  <si>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</si>
  <si>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</si>
  <si>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</si>
  <si>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</si>
  <si>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</si>
  <si>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</si>
  <si>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</si>
  <si>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</si>
  <si>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</si>
  <si>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</si>
  <si>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</si>
  <si>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</si>
  <si>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</si>
  <si>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</si>
  <si>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</si>
  <si>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</si>
  <si>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</si>
  <si>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</si>
  <si>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</si>
  <si>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</si>
  <si>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</si>
  <si>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</si>
  <si>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</si>
  <si>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</si>
  <si>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</si>
  <si>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</si>
  <si>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</si>
  <si>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</si>
  <si>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</si>
  <si>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</si>
  <si>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</si>
  <si>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</si>
  <si>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</si>
  <si>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</si>
  <si>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</si>
  <si>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</si>
  <si>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</si>
  <si>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</si>
  <si>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</si>
  <si>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</si>
  <si>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</si>
  <si>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</si>
  <si>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</si>
  <si>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</si>
  <si>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</si>
  <si>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</si>
  <si>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</si>
  <si>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</si>
  <si>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</si>
  <si>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</si>
  <si>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</si>
  <si>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</si>
  <si>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</si>
  <si>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</si>
  <si>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</si>
  <si>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</si>
  <si>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</si>
  <si>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</si>
  <si>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</si>
  <si>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</si>
  <si>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</si>
  <si>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</si>
  <si>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</si>
  <si>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</si>
  <si>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</si>
  <si>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</si>
  <si>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</si>
  <si>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</si>
  <si>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</si>
  <si>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</si>
  <si>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</si>
  <si>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</si>
  <si>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</si>
  <si>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</si>
  <si>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</si>
  <si>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</si>
  <si>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</si>
  <si>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</si>
  <si>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</si>
  <si>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</si>
  <si>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</si>
  <si>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</si>
  <si>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</si>
  <si>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</si>
  <si>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</si>
  <si>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</si>
  <si>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</si>
  <si>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</si>
  <si>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</si>
  <si>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</si>
  <si>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</si>
  <si>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</si>
  <si>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</si>
  <si>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</si>
  <si>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</si>
  <si>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</si>
  <si>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</si>
  <si>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</si>
  <si>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</si>
  <si>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</si>
  <si>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</si>
  <si>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</si>
  <si>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</si>
  <si>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</si>
  <si>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</si>
  <si>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</si>
  <si>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</si>
  <si>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</si>
  <si>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10 min</t>
  </si>
  <si>
    <t xml:space="preserve">	
PCM-20251003-00000465</t>
  </si>
  <si>
    <t>ETA 15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</si>
  <si>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</si>
  <si>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</si>
  <si>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</si>
  <si>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</si>
  <si>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</si>
  <si>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</si>
  <si>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</si>
  <si>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</si>
  <si>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PCM-20251003-00000453</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</si>
  <si>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</si>
  <si>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</si>
  <si>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</si>
  <si>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</si>
  <si>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</si>
  <si>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</si>
  <si>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</si>
  <si>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</si>
  <si>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</si>
  <si>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</si>
  <si>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</si>
  <si>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</si>
  <si>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PCM-20251003-00000461</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</si>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</sst>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270.3863334490743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1.6877430556633044E-2</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45933.334759375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45933.334759375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45933.334759375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45933.334759375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45933.334759375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45933.334759375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45933.334759375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45933.334759375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45933.334759375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45933.334759375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45933.334759375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45933.334759375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45933.334759375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45933.334759375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45933.334759375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45933.334759375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45933.334759375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45933.334759375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45933.334759375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45933.334759375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45933.334759375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45933.334759375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45933.334759375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45933.334759375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45933.334759375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45933.334759375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45933.334759375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45933.334759375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45933.334759375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45933.334759375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45933.334759375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45933.334759375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45933.334759375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45933.334759375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45933.334759375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45933.334759375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45933.334759375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45933.334759375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45933.334759375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45933.334759375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45933.334759375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45933.334759375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45933.334759375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45933.334759375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45933.334759375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45933.334759375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45933.334759375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45933.334759375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45933.334759375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45933.334759375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45933.334759375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45933.334759375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45933.334759375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45933.334759375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45933.334759375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45933.334759375</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J10" sqref="J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241.68297696758964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126.60767604166904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108.33492141203897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0.284875115743489</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39056</v>
      </c>
      <c r="B7" s="18" t="str">
        <f>IFERROR(VLOOKUP(D7,DB!A:K,11,0),"")</f>
        <v>R2</v>
      </c>
      <c r="C7" s="18">
        <v>1</v>
      </c>
      <c r="D7" s="18" t="s">
        <v>29417</v>
      </c>
      <c r="E7" s="131" t="s">
        <v>38964</v>
      </c>
      <c r="F7" s="132">
        <v>45933.326909722222</v>
      </c>
      <c r="G7" s="133">
        <f ca="1">IFERROR(NOW()-F7,"-")</f>
        <v>7.8496527785318904E-3</v>
      </c>
      <c r="H7" s="132">
        <v>45933.320833333331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45933.334759375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45933.334759375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45933.334759375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45933.334759375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45933.334759375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45933.334759375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45933.334759375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45933.334759375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45933.334759375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45933.334759375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45933.334759375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45933.334759375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45933.334759375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45933.334759375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45933.334759375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45933.334759375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45933.334759375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45933.334759375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45933.334759375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45933.334759375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45933.334759375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45933.334759375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45933.334759375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45933.334759375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45933.334759375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45933.334759375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45933.334759375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45933.334759375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45933.334759375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45933.334759375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45933.334759375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45933.334759375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45933.334759375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45933.334759375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45933.334759375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45933.334759375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45933.334759375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45933.334759375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45933.334759375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45933.334759375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45933.334759375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45933.334759375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45933.334759375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45933.334759375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45933.334759375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45933.334759375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45933.334759375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45933.334759375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45933.334759375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45933.334759375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45933.334759375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45933.334759375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45933.334759375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45933.334759375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45933.334759375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45933.334759375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45933.334759375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45933.334759375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45933.334759375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45933.334759375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45933.334759375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45933.334759375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45933.334759375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45933.334759375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45933.334759375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45933.334759375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45933.334759375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45933.334759375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45933.334759375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45933.334759375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45933.334759375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45933.334759375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45933.334759375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45933.334759375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45933.334759375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45933.334759375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45933.334759375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45933.334759375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45933.334759375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45933.334759375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45933.334759375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45933.334759375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45933.334759375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45933.334759375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45933.334759375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45933.334759375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45933.334759375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45933.334759375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45933.334759375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45933.334759375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45933.334759375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45933.334759375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45933.334759375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45933.334759375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45933.334759375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45933.334759375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45933.334759375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45933.334759375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45933.334759375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45933.334759375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45933.334759375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45933.334759375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45933.334759375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45933.334759375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45933.334759375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45933.334759375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45933.334759375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45933.334759375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45933.334759375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45933.334759375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45933.334759375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45933.334759375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45933.334759375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45933.334759375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45933.334759375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45933.334759375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45933.334759375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45933.334759375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45933.334759375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45933.334759375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45933.334759375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45933.334759375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45933.334759375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45933.334759375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45933.334759375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45933.334759375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45933.334759375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45933.334759375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45933.334759375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45933.334759375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45933.334759375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45933.334759375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45933.334759375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45933.334759375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45933.334759375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45933.334759375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45933.334759375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45933.334759375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45933.334759375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45933.334759375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45933.334759375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45933.334759375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45933.334759375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45933.334759375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45933.334759375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45933.334759375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45933.334759375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45933.334759375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45933.334759375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45933.334759375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45933.334759375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45933.334759375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45933.334759375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45933.334759375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45933.334759375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45933.334759375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45933.334759375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45933.334759375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45933.334759375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45933.334759375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45933.334759375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45933.334759375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45933.334759375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45933.334759375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45933.334759375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45933.334759375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45933.334759375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45933.334759375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45933.334759375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45933.334759375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45933.334759375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45933.334759375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45933.334759375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45933.334759375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45933.334759375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45933.334759375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45933.334759375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45933.334759375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45933.334759375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45933.334759375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45933.334759375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45933.334759375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45933.334759375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45933.334759375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45933.334759375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45933.334759375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45933.334759375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45933.334759375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45933.334759375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45933.334759375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45933.334759375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45933.334759375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45933.334759375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45933.334759375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45933.334759375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45933.334759375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45933.334759375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45933.334759375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45933.334759375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45933.334759375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45933.334759375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45933.334759375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45933.334759375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45933.334759375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45933.334759375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45933.334759375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45933.334759375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45933.334759375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45933.334759375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45933.334759375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45933.334759375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45933.334759375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45933.334759375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45933.334759375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45933.334759375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45933.334759375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45933.334759375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45933.334759375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45933.334759375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45933.334759375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45933.334759375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45933.334759375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45933.334759375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45933.334759375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45933.334759375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45933.334759375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45933.334759375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45933.334759375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45933.334759375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45933.334759375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45933.334759375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45933.334759375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45933.334759375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45933.334759375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45933.334759375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45933.334759375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45933.334759375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45933.334759375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45933.334759375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45933.334759375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45933.334759375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45933.334759375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45933.334759375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45933.334759375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45933.334759375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45933.334759375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45933.334759375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45933.334759375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45933.334759375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45933.334759375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45933.334759375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45933.334759375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45933.334759375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45933.334759375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45933.334759375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45933.334759375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45933.334759375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45933.334759375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45933.334759375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45933.334759375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45933.334759375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45933.334759375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45933.334759375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45933.334759375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45933.334759375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45933.334759375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45933.334759375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45933.334759375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45933.334759375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45933.334759375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45933.334759375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45933.334759375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45933.334759375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45933.334759375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45933.334759375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45933.334759375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45933.334759375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45933.334759375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45933.334759375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45933.334759375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45933.334759375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45933.334759375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45933.334759375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45933.334759375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45933.334759375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45933.334759375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45933.334759375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45933.334759375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45933.334759375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45933.334759375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45933.334759375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45933.334759375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45933.334759375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45933.334759375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45933.334759375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45933.334759375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45933.334759375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45933.334759375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45933.334759375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45933.334759375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45933.334759375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45933.334759375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45933.334759375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45933.334759375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45933.334759375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45933.334759375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45933.334759375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45933.334759375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45933.334759375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45933.334759375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45933.334759375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45933.334759375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45933.334759375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45933.334759375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45933.334759375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45933.334759375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45933.334759375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45933.334759375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45933.334759375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45933.334759375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45933.334759375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45933.334759375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45933.334759375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45933.334759375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45933.334759375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45933.334759375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45933.334759375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45933.334759375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45933.334759375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45933.334759375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45933.334759375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45933.334759375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45933.334759375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45933.334759375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45933.334759375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45933.334759375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45933.334759375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45933.334759375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45933.334759375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45933.334759375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45933.334759375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45933.334759375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45933.334759375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45933.334759375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45933.334759375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45933.334759375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45933.334759375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45933.334759375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45933.334759375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45933.334759375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45933.334759375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45933.334759375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45933.334759375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45933.334759375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45933.334759375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45933.334759375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45933.334759375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45933.334759375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45933.334759375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45933.334759375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45933.334759375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45933.334759375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45933.334759375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45933.334759375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45933.334759375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45933.334759375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45933.334759375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45933.334759375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45933.334759375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45933.334759375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45933.334759375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45933.334759375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45933.334759375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45933.334759375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45933.334759375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45933.334759375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45933.334759375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45933.334759375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45933.334759375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45933.334759375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45933.334759375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45933.334759375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45933.334759375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45933.334759375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45933.334759375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45933.334759375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45933.334759375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45933.334759375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45933.334759375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45933.334759375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45933.334759375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45933.334759375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45933.334759375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45933.334759375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45933.334759375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45933.334759375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45933.334759375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45933.334759375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45933.334759375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45933.334759375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45933.334759375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45933.334759375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45933.334759375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45933.334759375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45933.334759375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45933.334759375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45933.334759375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45933.334759375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45933.334759375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45933.334759375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45933.334759375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45933.334759375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45933.334759375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45933.334759375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45933.334759375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45933.334759375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45933.334759375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45933.334759375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45933.334759375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45933.334759375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45933.334759375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45933.334759375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45933.334759375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45933.334759375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45933.334759375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45933.334759375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45933.334759375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45933.334759375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45933.334759375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45933.334759375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45933.334759375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45933.334759375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45933.334759375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45933.334759375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45933.334759375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45933.334759375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45933.334759375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45933.334759375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45933.334759375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45933.334759375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45933.334759375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45933.334759375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45933.334759375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45933.334759375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45933.334759375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45933.334759375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45933.334759375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45933.334759375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45933.334759375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45933.334759375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45933.334759375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45933.334759375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45933.334759375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45933.334759375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45933.334759375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45933.334759375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45933.334759375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45933.334759375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45933.334759375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45933.334759375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45933.334759375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45933.334759375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45933.334759375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45933.334759375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45933.334759375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45933.334759375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45933.334759375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45933.334759375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45933.334759375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45933.334759375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45933.334759375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45933.334759375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45933.334759375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45933.334759375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45933.334759375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45933.334759375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45933.334759375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45933.334759375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45933.334759375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45933.334759375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45933.334759375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45933.334759375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45933.334759375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45933.334759375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45933.334759375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45933.334759375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45933.334759375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45933.334759375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45933.334759375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45933.334759375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45933.334759375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45933.334759375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45933.334759375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45933.334759375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45933.334759375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45933.334759375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45933.334759375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45933.334759375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45933.334759375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45933.334759375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45933.334759375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45933.334759375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45933.334759375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45933.334759375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45933.334759375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45933.334759375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45933.334759375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45933.334759375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45933.334759375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45933.334759375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45933.334759375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45933.334759375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45933.334759375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45933.334759375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45933.334759375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45933.334759375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45933.334759375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45933.334759375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45933.334759375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45933.334759375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45933.334759375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45933.334759375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45933.334759375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45933.334759375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45933.334759375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45933.334759375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45933.334759375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45933.334759375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45933.334759375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45933.334759375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45933.334759375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45933.334759375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45933.334759375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45933.334759375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45933.334759375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45933.334759375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45933.334759375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45933.334759375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45933.334759375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45933.334759375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45933.334759375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45933.334759375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45933.334759375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45933.334759375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45933.334759375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45933.334759375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45933.334759375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45933.334759375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45933.334759375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45933.334759375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45933.334759375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45933.334759375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45933.334759375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45933.334759375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45933.334759375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45933.334759375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45933.334759375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45933.334759375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45933.334759375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45933.334759375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45933.334759375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45933.334759375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45933.334759375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45933.334759375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45933.334759375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45933.334759375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45933.334759375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45933.334759375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45933.334759375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45933.334759375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45933.334759375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45933.334759375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45933.334759375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45933.334759375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45933.334759375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45933.334759375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45933.334759375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45933.334759375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45933.334759375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45933.334759375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45933.334759375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45933.334759375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45933.334759375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45933.334759375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45933.334759375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45933.334759375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45933.334759375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45933.334759375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45933.334759375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45933.334759375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45933.334759375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45933.334759375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45933.334759375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45933.334759375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45933.334759375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45933.334759375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45933.334759375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45933.334759375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45933.334759375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45933.334759375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45933.334759375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45933.334759375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45933.334759375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45933.334759375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45933.334759375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45933.334759375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45933.334759375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45933.334759375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45933.334759375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45933.334759375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45933.334759375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45933.334759375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45933.334759375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45933.334759375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45933.334759375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45933.334759375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45933.334759375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45933.334759375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45933.334759375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45933.334759375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45933.334759375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45933.334759375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45933.334759375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45933.334759375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45933.334759375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45933.334759375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45933.334759375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45933.334759375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45933.334759375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45933.334759375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45933.334759375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45933.334759375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45933.334759375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45933.334759375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45933.334759375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45933.334759375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45933.334759375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45933.334759375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45933.334759375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45933.334759375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45933.334759375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45933.334759375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45933.334759375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45933.334759375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45933.334759375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45933.334759375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45933.334759375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45933.334759375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45933.334759375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45933.334759375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45933.334759375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45933.334759375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45933.334759375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45933.334759375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45933.334759375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45933.334759375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45933.334759375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45933.334759375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45933.334759375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45933.334759375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45933.334759375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45933.334759375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45933.334759375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45933.334759375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45933.334759375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45933.334759375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45933.334759375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45933.334759375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45933.334759375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45933.334759375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45933.334759375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45933.334759375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45933.334759375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45933.334759375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45933.334759375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45933.334759375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45933.334759375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45933.334759375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45933.334759375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45933.334759375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45933.334759375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45933.334759375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45933.334759375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45933.334759375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45933.334759375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45933.334759375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45933.334759375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45933.334759375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45933.334759375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45933.334759375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45933.334759375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45933.334759375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45933.334759375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45933.334759375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45933.334759375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45933.334759375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45933.334759375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45933.334759375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45933.334759375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45933.334759375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45933.334759375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45933.334759375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45933.334759375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45933.334759375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45933.334759375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45933.334759375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45933.334759375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45933.334759375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45933.334759375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45933.334759375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45933.334759375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45933.334759375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45933.334759375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45933.334759375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45933.334759375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45933.334759375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45933.334759375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45933.334759375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45933.334759375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45933.334759375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45933.334759375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45933.334759375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45933.334759375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45933.334759375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45933.334759375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45933.334759375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45933.334759375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45933.334759375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45933.334759375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45933.334759375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45933.334759375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45933.334759375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45933.334759375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45933.334759375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45933.334759375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45933.334759375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45933.334759375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45933.334759375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45933.334759375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45933.334759375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45933.334759375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45933.334759375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45933.334759375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45933.334759375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45933.334759375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45933.334759375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45933.334759375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45933.334759375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45933.334759375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45933.334759375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45933.334759375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45933.334759375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45933.334759375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45933.334759375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45933.334759375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45933.334759375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45933.334759375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45933.334759375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45933.334759375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45933.334759375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45933.334759375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45933.334759375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45933.334759375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45933.334759375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45933.334759375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45933.334759375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45933.334759375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45933.334759375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45933.334759375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45933.334759375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45933.334759375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45933.334759375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45933.334759375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45933.334759375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45933.334759375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45933.334759375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45933.334759375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45933.334759375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45933.334759375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45933.334759375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45933.334759375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45933.334759375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45933.334759375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45933.334759375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45933.334759375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45933.334759375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45933.334759375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45933.334759375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45933.334759375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45933.334759375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45933.334759375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45933.334759375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45933.334759375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45933.334759375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45933.334759375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45933.334759375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45933.334759375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45933.334759375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45933.334759375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45933.334759375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45933.334759375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45933.334759375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45933.334759375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45933.334759375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45933.334759375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45933.334759375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45933.334759375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45933.334759375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45933.334759375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45933.334759375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45933.334759375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45933.334759375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45933.334759375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45933.334759375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45933.334759375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45933.334759375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45933.334759375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45933.334759375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45933.334759375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45933.334759375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45933.334759375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45933.334759375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45933.334759375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45933.334759375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45933.334759375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45933.334759375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45933.334759375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45933.334759375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45933.334759375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45933.334759375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45933.334759375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45933.334759375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45933.334759375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45933.334759375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45933.334759375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45933.334759375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45933.334759375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45933.334759375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45933.334759375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45933.334759375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45933.334759375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45933.334759375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45933.334759375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45933.334759375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45933.334759375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45933.334759375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45933.334759375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45933.334759375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45933.334759375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45933.334759375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45933.334759375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45933.334759375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45933.334759375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45933.334759375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45933.334759375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45933.334759375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45933.334759375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45933.334759375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45933.334759375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45933.334759375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45933.334759375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45933.334759375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45933.334759375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45933.334759375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45933.334759375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45933.334759375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45933.334759375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45933.334759375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45933.334759375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45933.334759375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45933.334759375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45933.334759375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45933.334759375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45933.334759375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45933.334759375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45933.334759375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45933.334759375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45933.334759375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45933.334759375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45933.334759375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45933.334759375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45933.334759375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45933.334759375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45933.334759375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45933.334759375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45933.334759375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45933.334759375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45933.334759375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45933.334759375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45933.334759375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45933.334759375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45933.334759375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45933.334759375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45933.334759375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45933.334759375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45933.334759375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45933.334759375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45933.334759375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45933.334759375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45933.334759375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45933.334759375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45933.334759375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45933.334759375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45933.334759375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45933.334759375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45933.334759375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45933.334759375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45933.334759375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45933.334759375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45933.334759375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45933.334759375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45933.334759375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45933.334759375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45933.334759375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45933.334759375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45933.334759375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45933.334759375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45933.334759375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45933.334759375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45933.334759375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45933.334759375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45933.334759375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45933.334759375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45933.334759375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45933.334759375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45933.334759375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45933.334759375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45933.334759375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45933.334759375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45933.334759375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45933.334759375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45933.334759375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45933.334759375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45933.334759375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45933.334759375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45933.334759375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45933.334759375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45933.334759375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45933.334759375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45933.334759375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45933.334759375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45933.334759375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45933.334759375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45933.334759375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45933.334759375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45933.334759375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45933.334759375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45933.334759375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45933.334759375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45933.334759375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45933.334759375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45933.334759375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45933.334759375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45933.334759375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45933.334759375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45933.334759375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45933.334759375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45933.334759375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45933.334759375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45933.334759375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45933.334759375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45933.334759375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45933.334759375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45933.334759375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45933.334759375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45933.334759375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45933.334759375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45933.334759375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45933.334759375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45933.334759375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45933.334759375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45933.334759375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45933.334759375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45933.334759375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45933.334759375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45933.334759375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45933.334759375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45933.334759375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45933.334759375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45933.334759375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45933.334759375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45933.334759375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45933.334759375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45933.334759375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45933.334759375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45933.334759375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45933.334759375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45933.334759375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45933.334759375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45933.334759375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45933.334759375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45933.334759375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45933.334759375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45933.334759375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45933.334759375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45933.334759375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45933.334759375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45933.334759375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45933.334759375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45933.334759375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45933.334759375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45933.334759375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45933.334759375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45933.334759375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45933.334759375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45933.334759375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45933.334759375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45933.334759375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45933.334759375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45933.334759375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45933.334759375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45933.334759375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45933.334759375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45933.334759375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45933.334759375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45933.334759375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45933.334759375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45933.334759375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45933.334759375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45933.334759375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45933.334759375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45933.334759375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45933.334759375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45933.334759375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45933.334759375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45933.334759375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45933.334759375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45933.334759375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45933.334759375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45933.334759375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45933.334759375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45933.334759375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45933.334759375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45933.334759375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45933.334759375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45933.334759375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45933.334759375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45933.334759375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45933.334759375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45933.334759375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45933.334759375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45933.334759375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45933.334759375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45933.334759375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45933.334759375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45933.334759375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45933.334759375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45933.334759375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45933.334759375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45933.334759375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45933.334759375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45933.334759375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45933.334759375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45933.334759375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45933.334759375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45933.334759375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45933.334759375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45933.334759375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45933.334759375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45933.334759375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45933.334759375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45933.334759375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45933.334759375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45933.334759375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45933.334759375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45933.334759375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45933.334759375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45933.334759375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45933.334759375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45933.334759375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45933.334759375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45933.334759375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45933.334759375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45933.334759375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45933.334759375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45933.334759375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45933.334759375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45933.334759375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45933.334759375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45933.334759375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45933.334759375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45933.334759375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45933.334759375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45933.334759375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45933.334759375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45933.334759375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45933.334759375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45933.334759375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45933.334759375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45933.334759375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45933.334759375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45933.334759375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45933.334759375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45933.334759375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45933.334759375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45933.334759375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45933.334759375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45933.334759375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45933.334759375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45933.334759375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45933.334759375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45933.334759375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45933.334759375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45933.334759375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45933.334759375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45933.334759375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45933.334759375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45933.334759375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45933.334759375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45933.334759375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45933.334759375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45933.334759375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45933.334759375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45933.334759375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45933.334759375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45933.334759375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45933.334759375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45933.334759375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45933.334759375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45933.334759375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45933.334759375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45933.334759375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45933.334759375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45933.334759375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45933.334759375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45933.334759375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45933.334759375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45933.334759375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45933.334759375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45933.334759375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45933.334759375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45933.334759375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45933.334759375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45933.334759375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45933.334759375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45933.334759375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45933.334759375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45933.334759375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45933.334759375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45933.334759375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45933.334759375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45933.334759375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45933.334759375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45933.334759375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45933.334759375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45933.334759375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45933.334759375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45933.334759375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45933.334759375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45933.334759375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45933.334759375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45933.334759375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45933.334759375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45933.334759375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45933.334759375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45933.334759375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45933.334759375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45933.334759375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45933.334759375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45933.334759375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45933.334759375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45933.334759375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45933.334759375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45933.334759375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45933.334759375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45933.334759375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45933.334759375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45933.334759375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45933.334759375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45933.334759375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45933.334759375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45933.334759375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45933.334759375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45933.334759375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45933.334759375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45933.334759375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45933.334759375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45933.334759375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45933.334759375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45933.334759375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45933.334759375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45933.334759375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45933.334759375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45933.334759375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45933.334759375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45933.334759375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45933.334759375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45933.334759375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45933.334759375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45933.334759375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45933.334759375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45933.334759375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45933.334759375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45933.334759375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45933.334759375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45933.334759375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45933.334759375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45933.334759375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45933.334759375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45933.334759375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45933.334759375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45933.334759375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45933.334759375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45933.334759375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45933.334759375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45933.334759375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45933.334759375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45933.334759375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45933.334759375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45933.334759375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45933.334759375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45933.334759375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45933.334759375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45933.334759375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45933.334759375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45933.334759375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45933.334759375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45933.334759375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45933.334759375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45933.334759375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45933.334759375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45933.334759375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45933.334759375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45933.334759375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45933.334759375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45933.334759375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45933.334759375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45933.334759375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45933.334759375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45933.334759375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45933.334759375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45933.334759375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45933.334759375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45933.334759375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45933.334759375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45933.334759375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45933.334759375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45933.334759375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45933.334759375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45933.334759375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45933.334759375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45933.334759375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45933.334759375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45933.334759375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45933.334759375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45933.334759375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45933.334759375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45933.334759375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45933.334759375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45933.334759375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45933.334759375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45933.334759375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45933.334759375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45933.334759375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45933.334759375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45933.334759375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45933.334759375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45933.334759375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45933.334759375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45933.334759375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45933.334759375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45933.334759375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45933.334759375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45933.334759375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45933.334759375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45933.334759375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45933.334759375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45933.334759375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45933.334759375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45933.334759375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45933.334759375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45933.334759375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45933.334759375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45933.334759375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45933.334759375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45933.334759375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45933.334759375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45933.334759375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45933.334759375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45933.334759375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45933.334759375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45933.334759375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45933.334759375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45933.334759375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45933.334759375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45933.334759375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45933.334759375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45933.334759375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45933.334759375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45933.334759375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45933.334759375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45933.334759375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45933.334759375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45933.334759375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45933.334759375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45933.334759375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45933.334759375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45933.334759375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45933.334759375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45933.334759375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45933.334759375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45933.334759375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45933.334759375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45933.334759375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45933.334759375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45933.334759375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45933.334759375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45933.334759375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45933.334759375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45933.334759375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45933.334759375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45933.334759375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45933.334759375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45933.334759375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45933.334759375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45933.334759375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45933.334759375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45933.334759375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45933.334759375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45933.334759375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45933.334759375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45933.334759375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45933.334759375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45933.334759375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45933.334759375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45933.334759375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45933.334759375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45933.334759375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45933.334759375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45933.334759375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45933.334759375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45933.334759375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45933.334759375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45933.334759375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45933.334759375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45933.334759375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45933.334759375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45933.334759375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45933.334759375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45933.334759375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45933.334759375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45933.334759375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45933.334759375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45933.334759375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45933.334759375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45933.334759375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45933.334759375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45933.334759375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45933.334759375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45933.334759375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45933.334759375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45933.334759375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45933.334759375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45933.334759375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45933.334759375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45933.334759375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45933.334759375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45933.334759375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45933.334759375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45933.334759375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45933.334759375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45933.334759375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45933.334759375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45933.334759375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45933.334759375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45933.334759375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45933.334759375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45933.334759375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45933.334759375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45933.334759375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45933.334759375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45933.334759375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45933.334759375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45933.334759375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45933.334759375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45933.334759375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45933.334759375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45933.334759375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45933.334759375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45933.334759375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45933.334759375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45933.334759375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45933.334759375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45933.334759375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45933.334759375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45933.334759375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45933.334759375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45933.334759375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45933.334759375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45933.334759375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45933.334759375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45933.334759375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45933.334759375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45933.334759375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45933.334759375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45933.334759375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45933.334759375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45933.334759375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45933.334759375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45933.334759375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45933.334759375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45933.334759375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45933.334759375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45933.334759375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45933.334759375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45933.334759375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45933.334759375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45933.334759375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45933.334759375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45933.334759375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45933.334759375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45933.334759375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45933.334759375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45933.334759375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45933.334759375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45933.334759375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45933.334759375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45933.334759375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45933.334759375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45933.334759375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45933.334759375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45933.334759375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45933.334759375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45933.334759375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45933.334759375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45933.334759375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45933.334759375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45933.334759375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45933.334759375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45933.334759375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45933.334759375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45933.334759375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45933.334759375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45933.334759375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45933.334759375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45933.334759375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45933.334759375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45933.334759375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45933.334759375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45933.334759375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45933.334759375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45933.334759375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45933.334759375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45933.334759375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45933.334759375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45933.334759375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45933.334759375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45933.334759375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45933.334759375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45933.334759375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45933.334759375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45933.334759375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45933.334759375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45933.334759375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45933.334759375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45933.334759375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45933.334759375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45933.334759375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45933.334759375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45933.334759375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45933.334759375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45933.334759375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45933.334759375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45933.334759375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45933.334759375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45933.334759375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45933.334759375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45933.334759375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45933.334759375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45933.334759375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45933.334759375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45933.334759375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45933.334759375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45933.334759375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45933.334759375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45933.334759375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45933.334759375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45933.334759375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45933.334759375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45933.334759375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45933.334759375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45933.334759375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45933.334759375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45933.334759375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45933.334759375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45933.334759375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45933.334759375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45933.334759375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45933.334759375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45933.334759375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45933.334759375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45933.334759375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45933.334759375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45933.334759375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45933.334759375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45933.334759375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45933.334759375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45933.334759375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45933.334759375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45933.334759375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45933.334759375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45933.334759375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45933.334759375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45933.334759375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45933.334759375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45933.334759375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45933.334759375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45933.334759375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45933.334759375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45933.334759375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45933.334759375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45933.334759375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45933.334759375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45933.334759375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45933.334759375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45933.334759375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45933.334759375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45933.334759375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45933.334759375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45933.334759375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45933.334759375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45933.334759375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45933.334759375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45933.334759375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45933.334759375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45933.334759375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45933.334759375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45933.334759375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45933.334759375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45933.334759375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45933.334759375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45933.334759375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45933.334759375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45933.334759375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45933.334759375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45933.334759375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45933.334759375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45933.334759375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45933.334759375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45933.334759375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45933.334759375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45933.334759375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45933.334759375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45933.334759375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45933.334759375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45933.334759375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45933.334759375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45933.334759375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45933.334759375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45933.334759375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45933.334759375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45933.334759375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45933.334759375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45933.334759375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45933.334759375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45933.334759375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45933.334759375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45933.334759375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45933.334759375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45933.334759375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45933.334759375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45933.334759375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45933.334759375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45933.334759375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45933.334759375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45933.334759375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229.85404178240424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2.4444815972237848</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0.28574317129823612</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1</v>
      </c>
      <c r="D5" s="107" t="s">
        <v>36100</v>
      </c>
      <c r="E5" s="112" t="s">
        <v>38964</v>
      </c>
      <c r="F5" s="113">
        <v>45933.320833333331</v>
      </c>
      <c r="G5" s="114">
        <f ca="1">IFERROR(NOW()-F5,"")</f>
        <v>1.3926041669037659E-2</v>
      </c>
      <c r="H5" s="113">
        <v>45933.315127314818</v>
      </c>
      <c r="I5" s="110" t="str">
        <f>IFERROR(VLOOKUP(D5,DB!A:F,6,0),"")</f>
        <v>Generator-SG</v>
      </c>
      <c r="J5" s="110" t="str">
        <f>IFERROR(VLOOKUP(D5,DB!A:G,7,0),"")</f>
        <v>Dead</v>
      </c>
      <c r="K5" s="115" t="s">
        <v>39067</v>
      </c>
      <c r="L5" s="107" t="str">
        <f>IFERROR(VLOOKUP(D5,DB!A:I,9,0),"")</f>
        <v>Latis</v>
      </c>
    </row>
    <row r="6" spans="1:16" ht="15" customHeight="1">
      <c r="A6" s="110"/>
      <c r="B6" s="110" t="str">
        <f>IFERROR(VLOOKUP(D6,DB!A:K,11,0),"")</f>
        <v/>
      </c>
      <c r="C6" s="111"/>
      <c r="D6" s="107"/>
      <c r="E6" s="112"/>
      <c r="F6" s="113"/>
      <c r="G6" s="114">
        <f ca="1">IFERROR(NOW()-F6,"")</f>
        <v>45933.334759375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45933.334759375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45933.334759375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45933.334759375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45933.334759375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45933.334759375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45933.334759375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45933.334759375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45933.334759375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45933.334759375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45933.334759375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45933.334759375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45933.334759375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45933.334759375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45933.334759375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45933.334759375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45933.334759375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45933.334759375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45933.334759375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45933.334759375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45933.334759375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45933.334759375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45933.334759375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45933.334759375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45933.334759375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45933.334759375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45933.334759375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45933.334759375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45933.334759375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45933.334759375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45933.334759375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45933.334759375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45933.334759375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45933.334759375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45933.334759375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45933.334759375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45933.334759375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45933.334759375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45933.334759375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45933.334759375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45933.334759375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45933.334759375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45933.334759375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45933.334759375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45933.334759375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45933.334759375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45933.334759375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45933.334759375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45933.334759375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45933.334759375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45933.334759375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45933.334759375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45933.334759375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45933.334759375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45933.334759375</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41.50269918981212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7.1458820601837942</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45933.334759375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45933.334759375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45933.334759375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45933.334759375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45933.334759375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45933.334759375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45933.334759375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45933.334759375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45933.334759375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45933.334759375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45933.334759375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45933.334759375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45933.334759375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45933.334759375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45933.334759375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45933.334759375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45933.334759375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45933.334759375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45933.334759375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45933.334759375</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45933.334759375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45933.334759375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45933.334759375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45933.334759375</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45933.334759375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45933.334759375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45933.334759375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45933.334759375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45933.334759375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45933.334759375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45933.334759375</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45933.334759375</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45933.334759375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45933.334759375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45933.334759375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45933.334759375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45933.334759375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45933.334759375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45933.334759375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45933.334759375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45933.334759375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45933.334759375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45933.334759375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45933.334759375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45933.334759375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45933.334759375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45933.334759375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45933.334759375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45933.334759375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45933.334759375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45933.334759375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45933.334759375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45933.334759375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45933.334759375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45933.334759375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45933.334759375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45933.334759375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45933.334759375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45933.334759375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45933.334759375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45933.334759375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45933.334759375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45933.334759375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45933.334759375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45933.334759375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45933.334759375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45933.334759375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45933.334759375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45933.334759375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45933.334759375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45933.334759375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45933.334759375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45933.334759375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45933.334759375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45933.334759375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45933.334759375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45933.334759375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45933.334759375</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45933.334759375</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45933.334759375</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45933.334759375</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45933.334759375</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45933.334759375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45933.334759375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45933.334759375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45933.334759375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45933.334759375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45933.334759375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45933.334759375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45933.334759375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45933.334759375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45933.334759375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45933.334759375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45933.334759375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45933.334759375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45933.334759375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45933.334759375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45933.334759375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45933.334759375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45933.334759375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45933.334759375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45933.334759375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45933.334759375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45933.334759375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45933.334759375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45933.334759375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45933.334759375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45933.334759375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45933.334759375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45933.334759375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45933.334759375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45933.334759375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45933.334759375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45933.334759375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45933.334759375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45933.334759375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45933.334759375</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45933.334759375</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45933.334759375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45933.334759375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45933.334759375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45933.334759375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45933.334759375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45933.334759375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45933.334759375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45933.334759375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45933.334759375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45933.334759375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45933.334759375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45933.334759375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45933.334759375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45933.334759375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45933.334759375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45933.334759375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45933.334759375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45933.334759375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45933.334759375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45933.334759375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45933.334759375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45933.334759375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45933.334759375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45933.334759375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45933.334759375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45933.334759375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45933.334759375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45933.334759375</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45933.334759375</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45933.334759375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45933.334759375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45933.334759375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45933.334759375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45933.334759375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45933.334759375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45933.334759375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45933.334759375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45933.334759375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45933.334759375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45933.334759375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45933.334759375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45933.334759375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45933.334759375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45933.334759375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45933.334759375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45933.334759375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45933.334759375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45933.334759375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45933.334759375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45933.334759375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45933.334759375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45933.334759375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45933.334759375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45933.334759375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45933.334759375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45933.334759375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45933.334759375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45933.334759375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45933.334759375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45933.334759375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45933.334759375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45933.334759375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45933.334759375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45933.334759375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45933.334759375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45933.334759375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45933.334759375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45933.334759375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45933.334759375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45933.334759375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45933.334759375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45933.334759375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45933.334759375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45933.334759375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45933.334759375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45933.334759375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45933.334759375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45933.334759375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45933.334759375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45933.334759375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45933.334759375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45933.334759375</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45933.334759375</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tabSelected="1" workbookViewId="0">
      <selection activeCell="H8" sqref="H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4.1910440972205834</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6.5619121527779498</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0.51611354166379897</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0.21223622684919974</v>
      </c>
      <c r="H5" s="140">
        <v>45933.215115740742</v>
      </c>
      <c r="I5" s="137" t="str">
        <f>IFERROR(VLOOKUP(D5,DB!A:F,6,0),"")</f>
        <v>SCECO</v>
      </c>
      <c r="J5" s="137" t="str">
        <f>IFERROR(VLOOKUP(D5,DB!A:G,7,0),"")</f>
        <v>Weak</v>
      </c>
      <c r="K5" s="137" t="s">
        <v>39078</v>
      </c>
      <c r="L5" s="137" t="str">
        <f>IFERROR(VLOOKUP(D5,DB!A:I,9,0),"")</f>
        <v>Latis</v>
      </c>
    </row>
    <row r="6" spans="1:16383" ht="31.5" customHeight="1">
      <c r="A6" s="137" t="s">
        <v>39079</v>
      </c>
      <c r="B6" s="137" t="str">
        <f>IFERROR(VLOOKUP(D6,DB!A:K,11,0),"")</f>
        <v>R6</v>
      </c>
      <c r="C6" s="137">
        <v>1</v>
      </c>
      <c r="D6" s="137" t="s">
        <v>35739</v>
      </c>
      <c r="E6" s="137" t="s">
        <v>38964</v>
      </c>
      <c r="F6" s="140">
        <v>45933.323738425926</v>
      </c>
      <c r="G6" s="139">
        <f ca="1">IFERROR(NOW()-F6,"-")</f>
        <v>1.1020949074008968E-2</v>
      </c>
      <c r="H6" s="140">
        <v>45933.317974537036</v>
      </c>
      <c r="I6" s="137" t="str">
        <f>IFERROR(VLOOKUP(D6,DB!A:F,6,0),"")</f>
        <v>SCECO</v>
      </c>
      <c r="J6" s="137" t="str">
        <f>IFERROR(VLOOKUP(D6,DB!A:G,7,0),"")</f>
        <v>Vandalized</v>
      </c>
      <c r="K6" s="137" t="s">
        <v>39080</v>
      </c>
      <c r="L6" s="137" t="str">
        <f>IFERROR(VLOOKUP(D6,DB!A:I,9,0),"")</f>
        <v>Latis</v>
      </c>
    </row>
    <row r="7" spans="1:16383" ht="31.5" customHeight="1">
      <c r="A7" s="121"/>
      <c r="B7" s="137" t="str">
        <f>IFERROR(VLOOKUP(D7,DB!A:K,11,0),"")</f>
        <v/>
      </c>
      <c r="C7" s="137"/>
      <c r="D7" s="137"/>
      <c r="E7" s="137"/>
      <c r="F7" s="140"/>
      <c r="G7" s="139">
        <f ca="1">IFERROR(NOW()-F7,"-")</f>
        <v>45933.334759375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45933.334759375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45933.334759375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45933.334759375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45933.334759375</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45933.334759375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45933.334759375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45933.334759375</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45933.334759375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45933.334759375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45933.334759375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45933.334759375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45933.334759375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45933.334759375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45933.334759375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45933.334759375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45933.334759375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45933.334759375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45933.334759375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45933.334759375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45933.334759375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45933.334759375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45933.334759375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45933.334759375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45933.334759375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45933.334759375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45933.334759375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45933.334759375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45933.334759375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45933.334759375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45933.334759375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45933.334759375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45933.334759375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45933.334759375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45933.334759375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45933.334759375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45933.334759375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45933.334759375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45933.334759375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45933.334759375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45933.334759375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45933.334759375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45933.334759375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45933.334759375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45933.334759375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45933.334759375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45933.334759375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45933.334759375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45933.334759375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45933.334759375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45933.334759375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45933.334759375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45933.334759375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45933.334759375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45933.334759375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45933.334759375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45933.334759375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45933.334759375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45933.334759375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45933.334759375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45933.334759375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45933.334759375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45933.334759375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45933.334759375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45933.334759375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45933.334759375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45933.334759375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45933.334759375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45933.334759375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45933.334759375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45933.334759375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45933.334759375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45933.334759375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45933.334759375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45933.334759375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45933.334759375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45933.334759375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45933.334759375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45933.334759375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45933.334759375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45933.334759375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45933.334759375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45933.334759375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45933.334759375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45933.334759375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45933.334759375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45933.334759375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45933.334759375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45933.334759375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45933.334759375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45933.334759375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45933.334759375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45933.334759375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45933.334759375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45933.334759375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45933.334759375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45933.334759375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45933.334759375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45933.334759375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45933.334759375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45933.334759375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45933.334759375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45933.334759375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45933.334759375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45933.334759375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45933.334759375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45933.334759375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45933.334759375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45933.334759375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45933.334759375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45933.334759375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45933.334759375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45933.334759375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45933.334759375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45933.334759375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45933.334759375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45933.334759375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45933.334759375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45933.334759375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45933.334759375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45933.334759375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45933.334759375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45933.334759375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45933.334759375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45933.334759375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45933.334759375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45933.334759375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45933.334759375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45933.334759375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45933.334759375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45933.334759375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45933.334759375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45933.334759375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45933.334759375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45933.334759375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45933.334759375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45933.334759375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45933.334759375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45933.334759375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45933.334759375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45933.334759375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45933.334759375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45933.334759375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45933.334759375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45933.334759375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45933.334759375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45933.334759375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45933.334759375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45933.334759375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45933.334759375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45933.334759375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45933.334759375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45933.334759375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45933.334759375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45933.334759375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45933.334759375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45933.334759375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45933.334759375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45933.334759375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45933.334759375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45933.334759375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45933.334759375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45933.334759375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45933.334759375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45933.334759375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45933.334759375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45933.334759375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45933.334759375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45933.334759375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45933.334759375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45933.334759375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45933.334759375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45933.334759375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45933.334759375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45933.334759375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45933.334759375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45933.334759375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45933.334759375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45933.334759375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45933.334759375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45933.334759375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45933.334759375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45933.334759375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45933.334759375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45933.334759375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45933.334759375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45933.334759375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45933.334759375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45933.334759375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45933.334759375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45933.334759375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45933.334759375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45933.334759375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45933.334759375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45933.334759375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45933.334759375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45933.334759375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45933.334759375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45933.334759375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45933.334759375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45933.334759375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45933.334759375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45933.334759375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45933.334759375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45933.334759375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45933.334759375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45933.334759375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45933.334759375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45933.334759375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45933.334759375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45933.334759375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45933.334759375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45933.334759375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45933.334759375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45933.334759375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45933.334759375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45933.334759375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45933.334759375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45933.334759375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45933.334759375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45933.334759375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45933.334759375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45933.334759375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45933.334759375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45933.334759375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45933.334759375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45933.334759375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45933.334759375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45933.334759375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45933.334759375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45933.334759375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45933.334759375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45933.334759375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45933.334759375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45933.334759375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45933.334759375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45933.334759375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45933.334759375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45933.334759375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45933.334759375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45933.334759375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45933.334759375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45933.334759375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45933.334759375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45933.334759375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45933.334759375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45933.334759375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45933.334759375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45933.334759375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45933.334759375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45933.334759375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45933.334759375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45933.334759375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45933.334759375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45933.334759375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45933.334759375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45933.334759375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45933.334759375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45933.334759375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45933.334759375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45933.334759375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45933.334759375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45933.334759375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45933.334759375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45933.334759375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45933.334759375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45933.334759375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45933.334759375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45933.334759375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45933.334759375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45933.334759375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45933.334759375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45933.334759375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45933.334759375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45933.334759375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45933.334759375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45933.334759375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45933.334759375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45933.334759375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45933.334759375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45933.334759375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45933.334759375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45933.334759375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45933.334759375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45933.334759375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45933.334759375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45933.334759375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45933.334759375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45933.334759375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45933.334759375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45933.334759375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45933.334759375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45933.334759375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45933.334759375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45933.334759375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45933.334759375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45933.334759375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45933.334759375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45933.334759375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45933.334759375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45933.334759375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45933.334759375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45933.334759375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45933.334759375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45933.334759375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45933.334759375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45933.334759375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45933.334759375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45933.334759375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45933.334759375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45933.334759375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45933.334759375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45933.334759375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45933.334759375</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7: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2025-10-03T05:04:16Z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