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13" documentId="13_ncr:1_{F6CB121F-512D-4AA6-A0C1-0FB36C537598}" xr6:coauthVersionLast="47" xr6:coauthVersionMax="47" xr10:uidLastSave="{081BED58-D1D4-4506-8092-62E847A6C7C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<sst xmlns="http://schemas.openxmlformats.org/spreadsheetml/2006/main" count="178605" uniqueCount="39086">
  <si>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</si>
  <si>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</si>
  <si>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</si>
  <si>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</si>
  <si>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</si>
  <si>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</si>
  <si>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</si>
  <si>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</si>
  <si>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</si>
  <si>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</si>
  <si>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</si>
  <si>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</si>
  <si>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</si>
  <si>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</si>
  <si>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</si>
  <si>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</si>
  <si>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</si>
  <si>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</si>
  <si>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</si>
  <si>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</si>
  <si>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</si>
  <si>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</si>
  <si>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</si>
  <si>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</si>
  <si>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</si>
  <si>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</si>
  <si>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</si>
  <si>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</si>
  <si>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</si>
  <si>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</si>
  <si>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</si>
  <si>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</si>
  <si>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</si>
  <si>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</si>
  <si>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</si>
  <si>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</si>
  <si>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</si>
  <si>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</si>
  <si>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</si>
  <si>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</si>
  <si>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</si>
  <si>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</si>
  <si>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</si>
  <si>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</si>
  <si>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</si>
  <si>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</si>
  <si>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</si>
  <si>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</si>
  <si>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</si>
  <si>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</si>
  <si>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</si>
  <si>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</si>
  <si>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</si>
  <si>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</si>
  <si>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</si>
  <si>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</si>
  <si>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</si>
  <si>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</si>
  <si>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</si>
  <si>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</si>
  <si>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</si>
  <si>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</si>
  <si>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</si>
  <si>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</si>
  <si>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</si>
  <si>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</si>
  <si>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</si>
  <si>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</si>
  <si>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</si>
  <si>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</si>
  <si>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</si>
  <si>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</si>
  <si>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</si>
  <si>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</si>
  <si>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</si>
  <si>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</si>
  <si>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</si>
  <si>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</si>
  <si>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</si>
  <si>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</si>
  <si>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</si>
  <si>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</si>
  <si>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</si>
  <si>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</si>
  <si>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</si>
  <si>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</si>
  <si>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</si>
  <si>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</si>
  <si>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</si>
  <si>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</si>
  <si>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</si>
  <si>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</si>
  <si>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</si>
  <si>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</si>
  <si>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</si>
  <si>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</si>
  <si>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</si>
  <si>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</si>
  <si>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</si>
  <si>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</si>
  <si>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</si>
  <si>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</si>
  <si>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</si>
  <si>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</si>
  <si>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</si>
  <si>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</si>
  <si>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</si>
  <si>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</si>
  <si>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</si>
  <si>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</si>
  <si>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</si>
  <si>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</si>
  <si>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</si>
  <si>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</si>
  <si>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</si>
  <si>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</si>
  <si>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</si>
  <si>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</si>
  <si>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</si>
  <si>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</si>
  <si>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</si>
  <si>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</si>
  <si>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</si>
  <si>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</si>
  <si>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</si>
  <si>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</si>
  <si>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</si>
  <si>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</si>
  <si>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</si>
  <si>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</si>
  <si>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</si>
  <si>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</si>
  <si>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</si>
  <si>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</si>
  <si>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</si>
  <si>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</si>
  <si>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</si>
  <si>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</si>
  <si>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</si>
  <si>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</si>
  <si>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</si>
  <si>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</si>
  <si>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</si>
  <si>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</si>
  <si>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</si>
  <si>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</si>
  <si>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</si>
  <si>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</si>
  <si>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</si>
  <si>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</si>
  <si>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</si>
  <si>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</si>
  <si>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</si>
  <si>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</si>
  <si>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</si>
  <si>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</si>
  <si>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</si>
  <si>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</si>
  <si>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</si>
  <si>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</si>
  <si>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</si>
  <si>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</si>
  <si>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</si>
  <si>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</si>
  <si>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</si>
  <si>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</si>
  <si>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</si>
  <si>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</si>
  <si>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</si>
  <si>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</si>
  <si>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</si>
  <si>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</si>
  <si>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</si>
  <si>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</si>
  <si>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</si>
  <si>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</si>
  <si>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</si>
  <si>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</si>
  <si>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</si>
  <si>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</si>
  <si>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</si>
  <si>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</si>
  <si>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</si>
  <si>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</si>
  <si>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</si>
  <si>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</si>
  <si>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</si>
  <si>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</si>
  <si>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</si>
  <si>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</si>
  <si>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</si>
  <si>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</si>
  <si>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</si>
  <si>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</si>
  <si>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</si>
  <si>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</si>
  <si>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</si>
  <si>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</si>
  <si>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</si>
  <si>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</si>
  <si>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</si>
  <si>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</si>
  <si>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</si>
  <si>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</si>
  <si>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</si>
  <si>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</si>
  <si>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</si>
  <si>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</si>
  <si>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</si>
  <si>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</si>
  <si>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</si>
  <si>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</si>
  <si>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</si>
  <si>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</si>
  <si>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</si>
  <si>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</si>
  <si>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</si>
  <si>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</si>
  <si>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</si>
  <si>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</si>
  <si>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</si>
  <si>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</si>
  <si>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</si>
  <si>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</si>
  <si>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</si>
  <si>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</si>
  <si>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</si>
  <si>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</si>
  <si>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</si>
  <si>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</si>
  <si>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</si>
  <si>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</si>
  <si>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</si>
  <si>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</si>
  <si>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</si>
  <si>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</si>
  <si>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</si>
  <si>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</si>
  <si>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</si>
  <si>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</si>
  <si>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</si>
  <si>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</si>
  <si>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</si>
  <si>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</si>
  <si>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</si>
  <si>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</si>
  <si>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</si>
  <si>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</si>
  <si>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</si>
  <si>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</si>
  <si>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</si>
  <si>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</si>
  <si>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</si>
  <si>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</si>
  <si>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</si>
  <si>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</si>
  <si>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</si>
  <si>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</si>
  <si>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</si>
  <si>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</si>
  <si>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</si>
  <si>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</si>
  <si>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</si>
  <si>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</si>
  <si>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</si>
  <si>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</si>
  <si>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</si>
  <si>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</si>
  <si>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</si>
  <si>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</si>
  <si>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</si>
  <si>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</si>
  <si>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</si>
  <si>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</si>
  <si>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</si>
  <si>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</si>
  <si>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</si>
  <si>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</si>
  <si>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</si>
  <si>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</si>
  <si>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</si>
  <si>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</si>
  <si>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</si>
  <si>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</si>
  <si>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</si>
  <si>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</si>
  <si>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</si>
  <si>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</si>
  <si>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</si>
  <si>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</si>
  <si>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</si>
  <si>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</si>
  <si>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</si>
  <si>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</si>
  <si>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</si>
  <si>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</si>
  <si>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</si>
  <si>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</si>
  <si>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</si>
  <si>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</si>
  <si>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</si>
  <si>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</si>
  <si>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</si>
  <si>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</si>
  <si>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</si>
  <si>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</si>
  <si>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</si>
  <si>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</si>
  <si>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</si>
  <si>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</si>
  <si>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</si>
  <si>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</si>
  <si>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</si>
  <si>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</si>
  <si>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</si>
  <si>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</si>
  <si>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</si>
  <si>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</si>
  <si>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</si>
  <si>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</si>
  <si>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</si>
  <si>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</si>
  <si>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</si>
  <si>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</si>
  <si>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</si>
  <si>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</si>
  <si>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</si>
  <si>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</si>
  <si>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</si>
  <si>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</si>
  <si>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</si>
  <si>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</si>
  <si>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</si>
  <si>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</si>
  <si>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</si>
  <si>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</si>
  <si>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</si>
  <si>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</si>
  <si>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</si>
  <si>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</si>
  <si>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</si>
  <si>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</si>
  <si>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</si>
  <si>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</si>
  <si>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</si>
  <si>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</si>
  <si>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</si>
  <si>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</si>
  <si>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</si>
  <si>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</si>
  <si>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</si>
  <si>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</si>
  <si>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</si>
  <si>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</si>
  <si>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</si>
  <si>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</si>
  <si>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</si>
  <si>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</si>
  <si>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</si>
  <si>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</si>
  <si>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</si>
  <si>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</si>
  <si>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</si>
  <si>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</si>
  <si>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</si>
  <si>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</si>
  <si>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</si>
  <si>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</si>
  <si>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</si>
  <si>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</si>
  <si>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</si>
  <si>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</si>
  <si>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</si>
  <si>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</si>
  <si>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</si>
  <si>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</si>
  <si>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</si>
  <si>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</si>
  <si>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</si>
  <si>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</si>
  <si>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</si>
  <si>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</si>
  <si>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</si>
  <si>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</si>
  <si>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</si>
  <si>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</si>
  <si>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</si>
  <si>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</si>
  <si>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</si>
  <si>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</si>
  <si>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</si>
  <si>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</si>
  <si>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</si>
  <si>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</si>
  <si>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</si>
  <si>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</si>
  <si>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</si>
  <si>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</si>
  <si>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</si>
  <si>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</si>
  <si>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</si>
  <si>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</si>
  <si>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</si>
  <si>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</si>
  <si>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</si>
  <si>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</si>
  <si>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</si>
  <si>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</si>
  <si>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</si>
  <si>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</si>
  <si>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</si>
  <si>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</si>
  <si>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</si>
  <si>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</si>
  <si>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</si>
  <si>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</si>
  <si>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</si>
  <si>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</si>
  <si>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</si>
  <si>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</si>
  <si>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</si>
  <si>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</si>
  <si>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</si>
  <si>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</si>
  <si>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</si>
  <si>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</si>
  <si>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</si>
  <si>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</si>
  <si>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</si>
  <si>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</si>
  <si>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</si>
  <si>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</si>
  <si>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</si>
  <si>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</si>
  <si>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</si>
  <si>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</si>
  <si>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</si>
  <si>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</si>
  <si>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</si>
  <si>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</si>
  <si>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</si>
  <si>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</si>
  <si>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</si>
  <si>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</si>
  <si>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</si>
  <si>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</si>
  <si>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</si>
  <si>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</si>
  <si>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</si>
  <si>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</si>
  <si>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</si>
  <si>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</si>
  <si>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</si>
  <si>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</si>
  <si>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</si>
  <si>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</si>
  <si>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</si>
  <si>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</si>
  <si>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</si>
  <si>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</si>
  <si>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</si>
  <si>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</si>
  <si>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</si>
  <si>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</si>
  <si>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</si>
  <si>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</si>
  <si>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</si>
  <si>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</si>
  <si>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</si>
  <si>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</si>
  <si>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</si>
  <si>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</si>
  <si>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</si>
  <si>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</si>
  <si>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</si>
  <si>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</si>
  <si>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</si>
  <si>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</si>
  <si>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</si>
  <si>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</si>
  <si>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</si>
  <si>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</si>
  <si>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</si>
  <si>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</si>
  <si>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</si>
  <si>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</si>
  <si>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</si>
  <si>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</si>
  <si>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</si>
  <si>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</si>
  <si>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</si>
  <si>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</si>
  <si>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</si>
  <si>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</si>
  <si>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</si>
  <si>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</si>
  <si>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</si>
  <si>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</si>
  <si>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</si>
  <si>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</si>
  <si>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</si>
  <si>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</si>
  <si>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</si>
  <si>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</si>
  <si>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</si>
  <si>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</si>
  <si>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</si>
  <si>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</si>
  <si>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</si>
  <si>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</si>
  <si>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</si>
  <si>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</si>
  <si>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</si>
  <si>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</si>
  <si>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</si>
  <si>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</si>
  <si>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</si>
  <si>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</si>
  <si>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</si>
  <si>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</si>
  <si>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</si>
  <si>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</si>
  <si>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</si>
  <si>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</si>
  <si>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</si>
  <si>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</si>
  <si>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</si>
  <si>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</si>
  <si>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</si>
  <si>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</si>
  <si>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</si>
  <si>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</si>
  <si>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</si>
  <si>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</si>
  <si>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</si>
  <si>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</si>
  <si>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</si>
  <si>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</si>
  <si>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</si>
  <si>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</si>
  <si>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</si>
  <si>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</si>
  <si>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</si>
  <si>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</si>
  <si>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</si>
  <si>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</si>
  <si>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</si>
  <si>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</si>
  <si>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</si>
  <si>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</si>
  <si>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</si>
  <si>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</si>
  <si>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</si>
  <si>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</si>
  <si>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</si>
  <si>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</si>
  <si>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</si>
  <si>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</si>
  <si>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</si>
  <si>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</si>
  <si>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</si>
  <si>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</si>
  <si>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</si>
  <si>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</si>
  <si>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</si>
  <si>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</si>
  <si>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</si>
  <si>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</si>
  <si>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</si>
  <si>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</si>
  <si>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</si>
  <si>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</si>
  <si>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</si>
  <si>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</si>
  <si>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</si>
  <si>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</si>
  <si>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</si>
  <si>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</si>
  <si>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</si>
  <si>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</si>
  <si>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</si>
  <si>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</si>
  <si>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</si>
  <si>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</si>
  <si>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</si>
  <si>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</si>
  <si>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</si>
  <si>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</si>
  <si>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</si>
  <si>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</si>
  <si>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</si>
  <si>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</si>
  <si>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</si>
  <si>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</si>
  <si>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</si>
  <si>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</si>
  <si>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</si>
  <si>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</si>
  <si>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</si>
  <si>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</si>
  <si>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</si>
  <si>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</si>
  <si>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</si>
  <si>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</si>
  <si>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</si>
  <si>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</si>
  <si>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</si>
  <si>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</si>
  <si>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</si>
  <si>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</si>
  <si>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</si>
  <si>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</si>
  <si>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</si>
  <si>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</si>
  <si>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</si>
  <si>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</si>
  <si>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</si>
  <si>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</si>
  <si>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</si>
  <si>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</si>
  <si>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</si>
  <si>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</si>
  <si>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</si>
  <si>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</si>
  <si>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</si>
  <si>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</si>
  <si>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</si>
  <si>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</si>
  <si>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</si>
  <si>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</si>
  <si>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</si>
  <si>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</si>
  <si>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</si>
  <si>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</si>
  <si>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</si>
  <si>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</si>
  <si>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</si>
  <si>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</si>
  <si>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</si>
  <si>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</si>
  <si>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</si>
  <si>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</si>
  <si>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</si>
  <si>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</si>
  <si>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</si>
  <si>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</si>
  <si>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</si>
  <si>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</si>
  <si>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</si>
  <si>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</si>
  <si>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</si>
  <si>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</si>
  <si>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</si>
  <si>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</si>
  <si>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</si>
  <si>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</si>
  <si>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</si>
  <si>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</si>
  <si>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</si>
  <si>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</si>
  <si>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</si>
  <si>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</si>
  <si>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</si>
  <si>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</si>
  <si>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</si>
  <si>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</si>
  <si>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</si>
  <si>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</si>
  <si>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</si>
  <si>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</si>
  <si>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</si>
  <si>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</si>
  <si>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</si>
  <si>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</si>
  <si>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</si>
  <si>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</si>
  <si>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</si>
  <si>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</si>
  <si>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</si>
  <si>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</si>
  <si>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</si>
  <si>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</si>
  <si>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</si>
  <si>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</si>
  <si>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</si>
  <si>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</si>
  <si>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</si>
  <si>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</si>
  <si>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</si>
  <si>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</si>
  <si>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</si>
  <si>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</si>
  <si>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</si>
  <si>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</si>
  <si>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</si>
  <si>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</si>
  <si>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</si>
  <si>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</si>
  <si>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</si>
  <si>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</si>
  <si>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</si>
  <si>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</si>
  <si>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</si>
  <si>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</si>
  <si>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</si>
  <si>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</si>
  <si>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</si>
  <si>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</si>
  <si>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</si>
  <si>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</si>
  <si>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</si>
  <si>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</si>
  <si>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</si>
  <si>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</si>
  <si>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</si>
  <si>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</si>
  <si>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</si>
  <si>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</si>
  <si>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</si>
  <si>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</si>
  <si>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</si>
  <si>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</si>
  <si>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</si>
  <si>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</si>
  <si>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</si>
  <si>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</si>
  <si>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</si>
  <si>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</si>
  <si>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</si>
  <si>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</si>
  <si>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</si>
  <si>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</si>
  <si>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</si>
  <si>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</si>
  <si>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</si>
  <si>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</si>
  <si>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</si>
  <si>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</si>
  <si>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</si>
  <si>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</si>
  <si>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</si>
  <si>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</si>
  <si>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</si>
  <si>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</si>
  <si>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</si>
  <si>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</si>
  <si>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</si>
  <si>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</si>
  <si>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</si>
  <si>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</si>
  <si>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</si>
  <si>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</si>
  <si>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</si>
  <si>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</si>
  <si>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</si>
  <si>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</si>
  <si>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</si>
  <si>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</si>
  <si>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</si>
  <si>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</si>
  <si>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</si>
  <si>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</si>
  <si>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</si>
  <si>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</si>
  <si>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</si>
  <si>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</si>
  <si>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</si>
  <si>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</si>
  <si>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</si>
  <si>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</si>
  <si>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</si>
  <si>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</si>
  <si>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</si>
  <si>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</si>
  <si>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</si>
  <si>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</si>
  <si>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</si>
  <si>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</si>
  <si>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</si>
  <si>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</si>
  <si>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</si>
  <si>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</si>
  <si>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</si>
  <si>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</si>
  <si>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</si>
  <si>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</si>
  <si>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</si>
  <si>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</si>
  <si>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</si>
  <si>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</si>
  <si>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</si>
  <si>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</si>
  <si>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</si>
  <si>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</si>
  <si>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</si>
  <si>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</si>
  <si>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</si>
  <si>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</si>
  <si>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</si>
  <si>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</si>
  <si>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</si>
  <si>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</si>
  <si>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</si>
  <si>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</si>
  <si>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</si>
  <si>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</si>
  <si>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</si>
  <si>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</si>
  <si>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</si>
  <si>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</si>
  <si>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</si>
  <si>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</si>
  <si>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</si>
  <si>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</si>
  <si>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</si>
  <si>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</si>
  <si>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</si>
  <si>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</si>
  <si>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</si>
  <si>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</si>
  <si>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</si>
  <si>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</si>
  <si>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</si>
  <si>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</si>
  <si>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</si>
  <si>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</si>
  <si>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</si>
  <si>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</si>
  <si>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</si>
  <si>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</si>
  <si>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</si>
  <si>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</si>
  <si>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</si>
  <si>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</si>
  <si>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</si>
  <si>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</si>
  <si>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</si>
  <si>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</si>
  <si>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</si>
  <si>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</si>
  <si>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</si>
  <si>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</si>
  <si>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</si>
  <si>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</si>
  <si>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</si>
  <si>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</si>
  <si>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</si>
  <si>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</si>
  <si>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</si>
  <si>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</si>
  <si>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</si>
  <si>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</si>
  <si>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</si>
  <si>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</si>
  <si>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</si>
  <si>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</si>
  <si>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</si>
  <si>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</si>
  <si>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</si>
  <si>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</si>
  <si>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</si>
  <si>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</si>
  <si>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</si>
  <si>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</si>
  <si>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</si>
  <si>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</si>
  <si>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</si>
  <si>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</si>
  <si>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</si>
  <si>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</si>
  <si>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</si>
  <si>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</si>
  <si>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</si>
  <si>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</si>
  <si>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</si>
  <si>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</si>
  <si>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</si>
  <si>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</si>
  <si>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</si>
  <si>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</si>
  <si>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</si>
  <si>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</si>
  <si>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</si>
  <si>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</si>
  <si>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</si>
  <si>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</si>
  <si>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</si>
  <si>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</si>
  <si>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</si>
  <si>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</si>
  <si>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</si>
  <si>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</si>
  <si>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</si>
  <si>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</si>
  <si>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</si>
  <si>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</si>
  <si>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</si>
  <si>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</si>
  <si>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</si>
  <si>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</si>
  <si>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</si>
  <si>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</si>
  <si>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</si>
  <si>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</si>
  <si>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</si>
  <si>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</si>
  <si>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</si>
  <si>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</si>
  <si>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</si>
  <si>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</si>
  <si>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</si>
  <si>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</si>
  <si>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</si>
  <si>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</si>
  <si>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</si>
  <si>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</si>
  <si>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</si>
  <si>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</si>
  <si>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</si>
  <si>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</si>
  <si>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</si>
  <si>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</si>
  <si>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</si>
  <si>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</si>
  <si>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</si>
  <si>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</si>
  <si>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</si>
  <si>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</si>
  <si>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</si>
  <si>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</si>
  <si>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</si>
  <si>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</si>
  <si>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</si>
  <si>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</si>
  <si>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</si>
  <si>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</si>
  <si>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</si>
  <si>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</si>
  <si>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</si>
  <si>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</si>
  <si>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</si>
  <si>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</si>
  <si>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</si>
  <si>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</si>
  <si>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</si>
  <si>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</si>
  <si>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</si>
  <si>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</si>
  <si>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</si>
  <si>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</si>
  <si>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</si>
  <si>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</si>
  <si>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</si>
  <si>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</si>
  <si>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</si>
  <si>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</si>
  <si>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</si>
  <si>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</si>
  <si>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</si>
  <si>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</si>
  <si>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</si>
  <si>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</si>
  <si>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</si>
  <si>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</si>
  <si>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</si>
  <si>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</si>
  <si>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</si>
  <si>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</si>
  <si>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</si>
  <si>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</si>
  <si>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</si>
  <si>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</si>
  <si>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</si>
  <si>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</si>
  <si>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</si>
  <si>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</si>
  <si>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</si>
  <si>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</si>
  <si>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</si>
  <si>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</si>
  <si>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</si>
  <si>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</si>
  <si>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</si>
  <si>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</si>
  <si>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</si>
  <si>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</si>
  <si>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</si>
  <si>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</si>
  <si>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</si>
  <si>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</si>
  <si>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</si>
  <si>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</si>
  <si>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</si>
  <si>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</si>
  <si>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</si>
  <si>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</si>
  <si>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</si>
  <si>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</si>
  <si>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</si>
  <si>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</si>
  <si>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</si>
  <si>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</si>
  <si>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</si>
  <si>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</si>
  <si>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</si>
  <si>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</si>
  <si>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</si>
  <si>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</si>
  <si>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</si>
  <si>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</si>
  <si>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</si>
  <si>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</si>
  <si>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</si>
  <si>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</si>
  <si>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</si>
  <si>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</si>
  <si>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</si>
  <si>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</si>
  <si>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</si>
  <si>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</si>
  <si>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</si>
  <si>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</si>
  <si>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</si>
  <si>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</si>
  <si>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</si>
  <si>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</si>
  <si>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</si>
  <si>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</si>
  <si>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</si>
  <si>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</si>
  <si>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</si>
  <si>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</si>
  <si>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</si>
  <si>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</si>
  <si>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</si>
  <si>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</si>
  <si>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</si>
  <si>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</si>
  <si>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</si>
  <si>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</si>
  <si>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</si>
  <si>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</si>
  <si>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</si>
  <si>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</si>
  <si>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</si>
  <si>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</si>
  <si>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</si>
  <si>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</si>
  <si>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</si>
  <si>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</si>
  <si>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</si>
  <si>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</si>
  <si>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</si>
  <si>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</si>
  <si>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</si>
  <si>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</si>
  <si>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</si>
  <si>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</si>
  <si>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</si>
  <si>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</si>
  <si>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</si>
  <si>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</si>
  <si>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</si>
  <si>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</si>
  <si>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</si>
  <si>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</si>
  <si>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</si>
  <si>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</si>
  <si>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</si>
  <si>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</si>
  <si>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</si>
  <si>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</si>
  <si>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</si>
  <si>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</si>
  <si>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</si>
  <si>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</si>
  <si>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</si>
  <si>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</si>
  <si>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</si>
  <si>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</si>
  <si>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</si>
  <si>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</si>
  <si>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</si>
  <si>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</si>
  <si>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</si>
  <si>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</si>
  <si>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</si>
  <si>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</si>
  <si>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</si>
  <si>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</si>
  <si>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</si>
  <si>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</si>
  <si>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</si>
  <si>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</si>
  <si>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</si>
  <si>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</si>
  <si>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</si>
  <si>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</si>
  <si>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</si>
  <si>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</si>
  <si>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</si>
  <si>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</si>
  <si>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</si>
  <si>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</si>
  <si>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</si>
  <si>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</si>
  <si>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</si>
  <si>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</si>
  <si>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</si>
  <si>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</si>
  <si>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</si>
  <si>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</si>
  <si>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</si>
  <si>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</si>
  <si>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</si>
  <si>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</si>
  <si>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</si>
  <si>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</si>
  <si>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</si>
  <si>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</si>
  <si>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</si>
  <si>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</si>
  <si>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</si>
  <si>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</si>
  <si>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</si>
  <si>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</si>
  <si>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</si>
  <si>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</si>
  <si>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</si>
  <si>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</si>
  <si>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</si>
  <si>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</si>
  <si>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</si>
  <si>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</si>
  <si>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</si>
  <si>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</si>
  <si>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</si>
  <si>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</si>
  <si>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</si>
  <si>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</si>
  <si>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</si>
  <si>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</si>
  <si>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</si>
  <si>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</si>
  <si>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</si>
  <si>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</si>
  <si>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</si>
  <si>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</si>
  <si>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</si>
  <si>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</si>
  <si>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</si>
  <si>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</si>
  <si>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</si>
  <si>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</si>
  <si>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</si>
  <si>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</si>
  <si>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</si>
  <si>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</si>
  <si>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</si>
  <si>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</si>
  <si>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</si>
  <si>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</si>
  <si>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</si>
  <si>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</si>
  <si>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</si>
  <si>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</si>
  <si>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</si>
  <si>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</si>
  <si>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</si>
  <si>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</si>
  <si>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</si>
  <si>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</si>
  <si>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</si>
  <si>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</si>
  <si>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</si>
  <si>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</si>
  <si>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</si>
  <si>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</si>
  <si>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</si>
  <si>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</si>
  <si>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</si>
  <si>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</si>
  <si>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</si>
  <si>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</si>
  <si>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</si>
  <si>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</si>
  <si>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</si>
  <si>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</si>
  <si>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</si>
  <si>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</si>
  <si>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</si>
  <si>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</si>
  <si>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</si>
  <si>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</si>
  <si>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</si>
  <si>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</si>
  <si>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</si>
  <si>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</si>
  <si>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</si>
  <si>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</si>
  <si>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</si>
  <si>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</si>
  <si>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</si>
  <si>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</si>
  <si>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</si>
  <si>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</si>
  <si>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</si>
  <si>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</si>
  <si>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</si>
  <si>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</si>
  <si>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</si>
  <si>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</si>
  <si>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</si>
  <si>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</si>
  <si>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</si>
  <si>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</si>
  <si>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</si>
  <si>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</si>
  <si>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</si>
  <si>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</si>
  <si>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</si>
  <si>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</si>
  <si>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</si>
  <si>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</si>
  <si>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</si>
  <si>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</si>
  <si>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</si>
  <si>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</si>
  <si>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</si>
  <si>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</si>
  <si>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</si>
  <si>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</si>
  <si>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</si>
  <si>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</si>
  <si>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</si>
  <si>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</si>
  <si>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</si>
  <si>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</si>
  <si>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</si>
  <si>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</si>
  <si>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</si>
  <si>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</si>
  <si>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</si>
  <si>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</si>
  <si>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</si>
  <si>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</si>
  <si>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</si>
  <si>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</si>
  <si>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</si>
  <si>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</si>
  <si>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</si>
  <si>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</si>
  <si>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</si>
  <si>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</si>
  <si>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</si>
  <si>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</si>
  <si>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</si>
  <si>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</si>
  <si>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</si>
  <si>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</si>
  <si>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</si>
  <si>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</si>
  <si>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</si>
  <si>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</si>
  <si>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</si>
  <si>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</si>
  <si>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</si>
  <si>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</si>
  <si>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</si>
  <si>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</si>
  <si>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</si>
  <si>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</si>
  <si>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</si>
  <si>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</si>
  <si>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</si>
  <si>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</si>
  <si>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</si>
  <si>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</si>
  <si>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</si>
  <si>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</si>
  <si>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</si>
  <si>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</si>
  <si>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</si>
  <si>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</si>
  <si>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</si>
  <si>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</si>
  <si>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</si>
  <si>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</si>
  <si>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</si>
  <si>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</si>
  <si>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</si>
  <si>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</si>
  <si>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</si>
  <si>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</si>
  <si>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</si>
  <si>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</si>
  <si>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</si>
  <si>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</si>
  <si>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</si>
  <si>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</si>
  <si>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</si>
  <si>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</si>
  <si>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</si>
  <si>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</si>
  <si>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</si>
  <si>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</si>
  <si>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</si>
  <si>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</si>
  <si>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</si>
  <si>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</si>
  <si>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</si>
  <si>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</si>
  <si>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</si>
  <si>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</si>
  <si>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</si>
  <si>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</si>
  <si>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</si>
  <si>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</si>
  <si>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</si>
  <si>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</si>
  <si>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</si>
  <si>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</si>
  <si>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</si>
  <si>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</si>
  <si>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</si>
  <si>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</si>
  <si>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</si>
  <si>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</si>
  <si>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</si>
  <si>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</si>
  <si>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</si>
  <si>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</si>
  <si>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</si>
  <si>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</si>
  <si>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</si>
  <si>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</si>
  <si>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</si>
  <si>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</si>
  <si>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</si>
  <si>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</si>
  <si>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</si>
  <si>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</si>
  <si>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</si>
  <si>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</si>
  <si>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</si>
  <si>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</si>
  <si>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</si>
  <si>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</si>
  <si>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</si>
  <si>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</si>
  <si>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</si>
  <si>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</si>
  <si>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</si>
  <si>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</si>
  <si>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</si>
  <si>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</si>
  <si>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</si>
  <si>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</si>
  <si>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</si>
  <si>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</si>
  <si>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</si>
  <si>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</si>
  <si>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</si>
  <si>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</si>
  <si>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</si>
  <si>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</si>
  <si>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</si>
  <si>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</si>
  <si>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</si>
  <si>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</si>
  <si>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</si>
  <si>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</si>
  <si>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</si>
  <si>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</si>
  <si>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</si>
  <si>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</si>
  <si>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</si>
  <si>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</si>
  <si>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</si>
  <si>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</si>
  <si>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</si>
  <si>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</si>
  <si>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</si>
  <si>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</si>
  <si>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</si>
  <si>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</si>
  <si>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</si>
  <si>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</si>
  <si>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</si>
  <si>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</si>
  <si>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</si>
  <si>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</si>
  <si>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</si>
  <si>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</si>
  <si>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</si>
  <si>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</si>
  <si>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</si>
  <si>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</si>
  <si>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</si>
  <si>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</si>
  <si>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</si>
  <si>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</si>
  <si>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</si>
  <si>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</si>
  <si>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</si>
  <si>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</si>
  <si>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</si>
  <si>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</si>
  <si>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</si>
  <si>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</si>
  <si>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</si>
  <si>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</si>
  <si>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</si>
  <si>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</si>
  <si>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</si>
  <si>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</si>
  <si>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</si>
  <si>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</si>
  <si>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</si>
  <si>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</si>
  <si>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</si>
  <si>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</si>
  <si>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</si>
  <si>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</si>
  <si>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</si>
  <si>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</si>
  <si>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</si>
  <si>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</si>
  <si>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</si>
  <si>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</si>
  <si>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</si>
  <si>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</si>
  <si>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</si>
  <si>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</si>
  <si>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</si>
  <si>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</si>
  <si>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</si>
  <si>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</si>
  <si>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</si>
  <si>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</si>
  <si>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</si>
  <si>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</si>
  <si>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</si>
  <si>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</si>
  <si>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</si>
  <si>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</si>
  <si>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</si>
  <si>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</si>
  <si>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</si>
  <si>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</si>
  <si>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</si>
  <si>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</si>
  <si>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</si>
  <si>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</si>
  <si>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</si>
  <si>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</si>
  <si>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</si>
  <si>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</si>
  <si>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</si>
  <si>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</si>
  <si>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</si>
  <si>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</si>
  <si>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</si>
  <si>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</si>
  <si>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</si>
  <si>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</si>
  <si>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</si>
  <si>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</si>
  <si>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</si>
  <si>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</si>
  <si>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</si>
  <si>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</si>
  <si>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</si>
  <si>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</si>
  <si>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</si>
  <si>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</si>
  <si>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</si>
  <si>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</si>
  <si>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</si>
  <si>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</si>
  <si>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</si>
  <si>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</si>
  <si>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</si>
  <si>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</si>
  <si>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</si>
  <si>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</si>
  <si>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</si>
  <si>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</si>
  <si>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</si>
  <si>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</si>
  <si>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</si>
  <si>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</si>
  <si>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</si>
  <si>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</si>
  <si>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</si>
  <si>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</si>
  <si>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</si>
  <si>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</si>
  <si>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</si>
  <si>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</si>
  <si>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</si>
  <si>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</si>
  <si>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</si>
  <si>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</si>
  <si>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</si>
  <si>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</si>
  <si>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</si>
  <si>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</si>
  <si>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</si>
  <si>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</si>
  <si>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</si>
  <si>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</si>
  <si>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</si>
  <si>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</si>
  <si>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</si>
  <si>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</si>
  <si>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</si>
  <si>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</si>
  <si>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</si>
  <si>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</si>
  <si>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</si>
  <si>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</si>
  <si>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</si>
  <si>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</si>
  <si>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</si>
  <si>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</si>
  <si>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</si>
  <si>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</si>
  <si>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</si>
  <si>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</si>
  <si>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</si>
  <si>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</si>
  <si>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</si>
  <si>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</si>
  <si>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</si>
  <si>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</si>
  <si>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</si>
  <si>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</si>
  <si>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</si>
  <si>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</si>
  <si>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</si>
  <si>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</si>
  <si>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</si>
  <si>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</si>
  <si>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</si>
  <si>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</si>
  <si>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</si>
  <si>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</si>
  <si>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</si>
  <si>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</si>
  <si>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</si>
  <si>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</si>
  <si>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</si>
  <si>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</si>
  <si>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</si>
  <si>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</si>
  <si>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</si>
  <si>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</si>
  <si>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</si>
  <si>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</si>
  <si>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</si>
  <si>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</si>
  <si>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</si>
  <si>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</si>
  <si>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</si>
  <si>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</si>
  <si>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</si>
  <si>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</si>
  <si>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</si>
  <si>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</si>
  <si>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</si>
  <si>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</si>
  <si>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</si>
  <si>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</si>
  <si>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</si>
  <si>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</si>
  <si>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</si>
  <si>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</si>
  <si>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</si>
  <si>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</si>
  <si>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</si>
  <si>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</si>
  <si>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</si>
  <si>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</si>
  <si>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</si>
  <si>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</si>
  <si>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</si>
  <si>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</si>
  <si>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</si>
  <si>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</si>
  <si>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</si>
  <si>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</si>
  <si>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</si>
  <si>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</si>
  <si>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</si>
  <si>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</si>
  <si>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</si>
  <si>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</si>
  <si>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</si>
  <si>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</si>
  <si>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</si>
  <si>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</si>
  <si>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</si>
  <si>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</si>
  <si>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</si>
  <si>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</si>
  <si>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</si>
  <si>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</si>
  <si>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</si>
  <si>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</si>
  <si>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</si>
  <si>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</si>
  <si>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</si>
  <si>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</si>
  <si>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</si>
  <si>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</si>
  <si>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</si>
  <si>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</si>
  <si>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</si>
  <si>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</si>
  <si>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</si>
  <si>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</si>
  <si>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</si>
  <si>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</si>
  <si>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</si>
  <si>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</si>
  <si>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</si>
  <si>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</si>
  <si>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</si>
  <si>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</si>
  <si>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</si>
  <si>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</si>
  <si>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</si>
  <si>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</si>
  <si>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</si>
  <si>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</si>
  <si>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</si>
  <si>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</si>
  <si>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</si>
  <si>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</si>
  <si>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</si>
  <si>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</si>
  <si>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</si>
  <si>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</si>
  <si>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</si>
  <si>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</si>
  <si>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</si>
  <si>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</si>
  <si>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</si>
  <si>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</si>
  <si>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</si>
  <si>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</si>
  <si>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</si>
  <si>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</si>
  <si>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</si>
  <si>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</si>
  <si>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</si>
  <si>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</si>
  <si>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</si>
  <si>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</si>
  <si>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</si>
  <si>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</si>
  <si>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</si>
  <si>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</si>
  <si>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</si>
  <si>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</si>
  <si>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</si>
  <si>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</si>
  <si>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</si>
  <si>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</si>
  <si>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</si>
  <si>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</si>
  <si>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</si>
  <si>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</si>
  <si>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</si>
  <si>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</si>
  <si>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</si>
  <si>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</si>
  <si>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</si>
  <si>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</si>
  <si>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</si>
  <si>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</si>
  <si>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</si>
  <si>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</si>
  <si>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</si>
  <si>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</si>
  <si>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</si>
  <si>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</si>
  <si>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</si>
  <si>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</si>
  <si>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</si>
  <si>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</si>
  <si>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</si>
  <si>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</si>
  <si>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</si>
  <si>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</si>
  <si>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</si>
  <si>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</si>
  <si>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</si>
  <si>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</si>
  <si>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</si>
  <si>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</si>
  <si>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</si>
  <si>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</si>
  <si>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</si>
  <si>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</si>
  <si>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</si>
  <si>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</si>
  <si>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</si>
  <si>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</si>
  <si>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</si>
  <si>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</si>
  <si>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</si>
  <si>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</si>
  <si>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</si>
  <si>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</si>
  <si>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</si>
  <si>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</si>
  <si>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</si>
  <si>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</si>
  <si>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</si>
  <si>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</si>
  <si>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</si>
  <si>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</si>
  <si>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</si>
  <si>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</si>
  <si>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</si>
  <si>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</si>
  <si>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</si>
  <si>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</si>
  <si>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</si>
  <si>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</si>
  <si>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</si>
  <si>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</si>
  <si>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</si>
  <si>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</si>
  <si>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</si>
  <si>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</si>
  <si>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</si>
  <si>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</si>
  <si>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</si>
  <si>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</si>
  <si>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</si>
  <si>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</si>
  <si>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</si>
  <si>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</si>
  <si>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</si>
  <si>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</si>
  <si>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</si>
  <si>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</si>
  <si>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</si>
  <si>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</si>
  <si>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</si>
  <si>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</si>
  <si>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</si>
  <si>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</si>
  <si>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</si>
  <si>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</si>
  <si>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</si>
  <si>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</si>
  <si>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</si>
  <si>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</si>
  <si>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</si>
  <si>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</si>
  <si>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</si>
  <si>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</si>
  <si>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</si>
  <si>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</si>
  <si>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</si>
  <si>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</si>
  <si>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</si>
  <si>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</si>
  <si>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</si>
  <si>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</si>
  <si>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</si>
  <si>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</si>
  <si>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</si>
  <si>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</si>
  <si>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</si>
  <si>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</si>
  <si>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</si>
  <si>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</si>
  <si>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</si>
  <si>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</si>
  <si>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</si>
  <si>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</si>
  <si>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</si>
  <si>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</si>
  <si>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</si>
  <si>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</si>
  <si>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</si>
  <si>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</si>
  <si>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</si>
  <si>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</si>
  <si>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</si>
  <si>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</si>
  <si>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</si>
  <si>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</si>
  <si>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</si>
  <si>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</si>
  <si>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</si>
  <si>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</si>
  <si>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</si>
  <si>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</si>
  <si>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</si>
  <si>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</si>
  <si>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</si>
  <si>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</si>
  <si>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</si>
  <si>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</si>
  <si>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</si>
  <si>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</si>
  <si>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</si>
  <si>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</si>
  <si>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</si>
  <si>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</si>
  <si>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</si>
  <si>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</si>
  <si>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</si>
  <si>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</si>
  <si>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</si>
  <si>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</si>
  <si>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</si>
  <si>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</si>
  <si>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</si>
  <si>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</si>
  <si>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</si>
  <si>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</si>
  <si>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</si>
  <si>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</si>
  <si>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</si>
  <si>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</si>
  <si>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</si>
  <si>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</si>
  <si>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</si>
  <si>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</si>
  <si>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</si>
  <si>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</si>
  <si>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</si>
  <si>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</si>
  <si>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</si>
  <si>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</si>
  <si>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</si>
  <si>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</si>
  <si>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</si>
  <si>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</si>
  <si>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</si>
  <si>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</si>
  <si>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</si>
  <si>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</si>
  <si>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</si>
  <si>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</si>
  <si>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</si>
  <si>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</si>
  <si>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</si>
  <si>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</si>
  <si>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</si>
  <si>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</si>
  <si>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</si>
  <si>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</si>
  <si>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</si>
  <si>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</si>
  <si>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</si>
  <si>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</si>
  <si>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</si>
  <si>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</si>
  <si>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</si>
  <si>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</si>
  <si>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</si>
  <si>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</si>
  <si>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</si>
  <si>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</si>
  <si>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</si>
  <si>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</si>
  <si>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</si>
  <si>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</si>
  <si>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</si>
  <si>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</si>
  <si>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</si>
  <si>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</si>
  <si>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</si>
  <si>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</si>
  <si>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</si>
  <si>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</si>
  <si>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</si>
  <si>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</si>
  <si>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</si>
  <si>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</si>
  <si>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</si>
  <si>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</si>
  <si>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</si>
  <si>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</si>
  <si>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</si>
  <si>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</si>
  <si>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</si>
  <si>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</si>
  <si>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</si>
  <si>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</si>
  <si>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</si>
  <si>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</si>
  <si>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</si>
  <si>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</si>
  <si>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</si>
  <si>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</si>
  <si>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</si>
  <si>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</si>
  <si>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</si>
  <si>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</si>
  <si>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</si>
  <si>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</si>
  <si>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</si>
  <si>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</si>
  <si>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</si>
  <si>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</si>
  <si>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</si>
  <si>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</si>
  <si>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</si>
  <si>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</si>
  <si>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</si>
  <si>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</si>
  <si>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</si>
  <si>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</si>
  <si>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</si>
  <si>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</si>
  <si>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</si>
  <si>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</si>
  <si>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</si>
  <si>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</si>
  <si>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</si>
  <si>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</si>
  <si>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</si>
  <si>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</si>
  <si>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</si>
  <si>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</si>
  <si>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</si>
  <si>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</si>
  <si>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</si>
  <si>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</si>
  <si>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</si>
  <si>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</si>
  <si>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</si>
  <si>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</si>
  <si>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</si>
  <si>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</si>
  <si>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</si>
  <si>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</si>
  <si>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</si>
  <si>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</si>
  <si>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</si>
  <si>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</si>
  <si>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</si>
  <si>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</si>
  <si>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</si>
  <si>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</si>
  <si>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</si>
  <si>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</si>
  <si>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</si>
  <si>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</si>
  <si>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</si>
  <si>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</si>
  <si>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</si>
  <si>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</si>
  <si>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</si>
  <si>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</si>
  <si>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</si>
  <si>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</si>
  <si>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</si>
  <si>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</si>
  <si>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</si>
  <si>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</si>
  <si>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</si>
  <si>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</si>
  <si>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</si>
  <si>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</si>
  <si>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</si>
  <si>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</si>
  <si>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</si>
  <si>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</si>
  <si>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</si>
  <si>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</si>
  <si>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</si>
  <si>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</si>
  <si>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</si>
  <si>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</si>
  <si>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</si>
  <si>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</si>
  <si>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</si>
  <si>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</si>
  <si>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</si>
  <si>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</si>
  <si>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</si>
  <si>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</si>
  <si>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</si>
  <si>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</si>
  <si>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</si>
  <si>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</si>
  <si>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</si>
  <si>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</si>
  <si>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</si>
  <si>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</si>
  <si>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</si>
  <si>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</si>
  <si>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</si>
  <si>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</si>
  <si>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</si>
  <si>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</si>
  <si>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</si>
  <si>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</si>
  <si>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</si>
  <si>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</si>
  <si>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</si>
  <si>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</si>
  <si>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</si>
  <si>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</si>
  <si>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</si>
  <si>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</si>
  <si>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</si>
  <si>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</si>
  <si>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</si>
  <si>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</si>
  <si>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</si>
  <si>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</si>
  <si>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</si>
  <si>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</si>
  <si>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</si>
  <si>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</si>
  <si>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</si>
  <si>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</si>
  <si>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</si>
  <si>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</si>
  <si>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</si>
  <si>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</si>
  <si>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</si>
  <si>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</si>
  <si>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</si>
  <si>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</si>
  <si>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</si>
  <si>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</si>
  <si>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</si>
  <si>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</si>
  <si>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</si>
  <si>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</si>
  <si>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</si>
  <si>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</si>
  <si>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</si>
  <si>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</si>
  <si>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</si>
  <si>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</si>
  <si>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</si>
  <si>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</si>
  <si>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</si>
  <si>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</si>
  <si>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</si>
  <si>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</si>
  <si>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</si>
  <si>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</si>
  <si>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</si>
  <si>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</si>
  <si>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</si>
  <si>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</si>
  <si>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</si>
  <si>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</si>
  <si>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</si>
  <si>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</si>
  <si>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</si>
  <si>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</si>
  <si>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</si>
  <si>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</si>
  <si>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</si>
  <si>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</si>
  <si>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</si>
  <si>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</si>
  <si>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</si>
  <si>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</si>
  <si>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</si>
  <si>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</si>
  <si>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</si>
  <si>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</si>
  <si>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</si>
  <si>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</si>
  <si>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</si>
  <si>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</si>
  <si>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</si>
  <si>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</si>
  <si>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</si>
  <si>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</si>
  <si>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</si>
  <si>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</si>
  <si>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</si>
  <si>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</si>
  <si>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</si>
  <si>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</si>
  <si>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</si>
  <si>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</si>
  <si>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</si>
  <si>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</si>
  <si>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</si>
  <si>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</si>
  <si>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</si>
  <si>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</si>
  <si>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</si>
  <si>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</si>
  <si>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</si>
  <si>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</si>
  <si>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</si>
  <si>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</si>
  <si>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</si>
  <si>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</si>
  <si>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</si>
  <si>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</si>
  <si>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</si>
  <si>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</si>
  <si>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</si>
  <si>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</si>
  <si>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</si>
  <si>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</si>
  <si>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</si>
  <si>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</si>
  <si>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</si>
  <si>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</si>
  <si>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</si>
  <si>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</si>
  <si>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</si>
  <si>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</si>
  <si>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</si>
  <si>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</si>
  <si>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</si>
  <si>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</si>
  <si>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</si>
  <si>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</si>
  <si>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</si>
  <si>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</si>
  <si>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</si>
  <si>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</si>
  <si>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</si>
  <si>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</si>
  <si>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</si>
  <si>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</si>
  <si>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</si>
  <si>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</si>
  <si>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</si>
  <si>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</si>
  <si>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</si>
  <si>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</si>
  <si>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</si>
  <si>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</si>
  <si>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</si>
  <si>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</si>
  <si>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</si>
  <si>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</si>
  <si>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</si>
  <si>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</si>
  <si>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</si>
  <si>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</si>
  <si>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</si>
  <si>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</si>
  <si>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</si>
  <si>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</si>
  <si>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</si>
  <si>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</si>
  <si>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</si>
  <si>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</si>
  <si>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</si>
  <si>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</si>
  <si>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</si>
  <si>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</si>
  <si>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</si>
  <si>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</si>
  <si>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</si>
  <si>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</si>
  <si>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</si>
  <si>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</si>
  <si>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</si>
  <si>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</si>
  <si>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</si>
  <si>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</si>
  <si>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</si>
  <si>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</si>
  <si>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</si>
  <si>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</si>
  <si>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</si>
  <si>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</si>
  <si>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</si>
  <si>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</si>
  <si>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</si>
  <si>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</si>
  <si>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</si>
  <si>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</si>
  <si>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</si>
  <si>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</si>
  <si>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</si>
  <si>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</si>
  <si>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</si>
  <si>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</si>
  <si>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</si>
  <si>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</si>
  <si>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</si>
  <si>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</si>
  <si>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</si>
  <si>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</si>
  <si>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</si>
  <si>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</si>
  <si>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</si>
  <si>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</si>
  <si>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</si>
  <si>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</si>
  <si>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</si>
  <si>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</si>
  <si>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</si>
  <si>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</si>
  <si>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</si>
  <si>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</si>
  <si>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</si>
  <si>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</si>
  <si>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</si>
  <si>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</si>
  <si>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</si>
  <si>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</si>
  <si>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</si>
  <si>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</si>
  <si>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</si>
  <si>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</si>
  <si>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</si>
  <si>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</si>
  <si>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</si>
  <si>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</si>
  <si>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</si>
  <si>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</si>
  <si>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</si>
  <si>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</si>
  <si>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</si>
  <si>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</si>
  <si>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</si>
  <si>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</si>
  <si>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</si>
  <si>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</si>
  <si>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</si>
  <si>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</si>
  <si>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</si>
  <si>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</si>
  <si>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</si>
  <si>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</si>
  <si>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</si>
  <si>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</si>
  <si>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</si>
  <si>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</si>
  <si>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</si>
  <si>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</si>
  <si>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</si>
  <si>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</si>
  <si>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</si>
  <si>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</si>
  <si>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</si>
  <si>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</si>
  <si>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</si>
  <si>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</si>
  <si>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</si>
  <si>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</si>
  <si>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</si>
  <si>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</si>
  <si>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</si>
  <si>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</si>
  <si>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</si>
  <si>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</si>
  <si>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</si>
  <si>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</si>
  <si>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</si>
  <si>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</si>
  <si>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</si>
  <si>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</si>
  <si>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</si>
  <si>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</si>
  <si>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</si>
  <si>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</si>
  <si>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</si>
  <si>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</si>
  <si>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</si>
  <si>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</si>
  <si>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</si>
  <si>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</si>
  <si>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</si>
  <si>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</si>
  <si>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</si>
  <si>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</si>
  <si>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</si>
  <si>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</si>
  <si>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</si>
  <si>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</si>
  <si>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</si>
  <si>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</si>
  <si>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</si>
  <si>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</si>
  <si>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</si>
  <si>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</si>
  <si>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</si>
  <si>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</si>
  <si>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</si>
  <si>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</si>
  <si>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</si>
  <si>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</si>
  <si>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</si>
  <si>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</si>
  <si>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</si>
  <si>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</si>
  <si>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</si>
  <si>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</si>
  <si>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</si>
  <si>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</si>
  <si>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</si>
  <si>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</si>
  <si>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</si>
  <si>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</si>
  <si>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</si>
  <si>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</si>
  <si>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</si>
  <si>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</si>
  <si>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</si>
  <si>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</si>
  <si>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</si>
  <si>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</si>
  <si>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</si>
  <si>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</si>
  <si>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</si>
  <si>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</si>
  <si>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</si>
  <si>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</si>
  <si>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</si>
  <si>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</si>
  <si>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</si>
  <si>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</si>
  <si>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</si>
  <si>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</si>
  <si>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</si>
  <si>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</si>
  <si>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</si>
  <si>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</si>
  <si>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</si>
  <si>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</si>
  <si>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</si>
  <si>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</si>
  <si>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</si>
  <si>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</si>
  <si>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</si>
  <si>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</si>
  <si>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</si>
  <si>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</si>
  <si>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</si>
  <si>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</si>
  <si>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</si>
  <si>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</si>
  <si>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</si>
  <si>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</si>
  <si>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</si>
  <si>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</si>
  <si>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</si>
  <si>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</si>
  <si>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</si>
  <si>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</si>
  <si>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</si>
  <si>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</si>
  <si>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</si>
  <si>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</si>
  <si>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</si>
  <si>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</si>
  <si>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</si>
  <si>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</si>
  <si>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</si>
  <si>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</si>
  <si>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</si>
  <si>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</si>
  <si>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</si>
  <si>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</si>
  <si>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</si>
  <si>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</si>
  <si>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</si>
  <si>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</si>
  <si>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</si>
  <si>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</si>
  <si>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</si>
  <si>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</si>
  <si>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</si>
  <si>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</si>
  <si>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</si>
  <si>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</si>
  <si>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</si>
  <si>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</si>
  <si>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</si>
  <si>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</si>
  <si>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</si>
  <si>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</si>
  <si>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</si>
  <si>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</si>
  <si>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</si>
  <si>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</si>
  <si>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</si>
  <si>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</si>
  <si>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</si>
  <si>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</si>
  <si>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</si>
  <si>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</si>
  <si>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</si>
  <si>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</si>
  <si>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</si>
  <si>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</si>
  <si>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</si>
  <si>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</si>
  <si>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</si>
  <si>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</si>
  <si>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</si>
  <si>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</si>
  <si>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</si>
  <si>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</si>
  <si>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</si>
  <si>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</si>
  <si>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</si>
  <si>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</si>
  <si>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</si>
  <si>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</si>
  <si>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</si>
  <si>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</si>
  <si>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</si>
  <si>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</si>
  <si>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</si>
  <si>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</si>
  <si>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</si>
  <si>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</si>
  <si>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</si>
  <si>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</si>
  <si>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</si>
  <si>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</si>
  <si>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</si>
  <si>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</si>
  <si>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</si>
  <si>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</si>
  <si>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</si>
  <si>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</si>
  <si>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</si>
  <si>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</si>
  <si>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</si>
  <si>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</si>
  <si>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</si>
  <si>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</si>
  <si>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</si>
  <si>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</si>
  <si>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</si>
  <si>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</si>
  <si>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</si>
  <si>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</si>
  <si>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</si>
  <si>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</si>
  <si>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</si>
  <si>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</si>
  <si>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</si>
  <si>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</si>
  <si>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</si>
  <si>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</si>
  <si>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</si>
  <si>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</si>
  <si>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</si>
  <si>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</si>
  <si>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</si>
  <si>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</si>
  <si>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</si>
  <si>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</si>
  <si>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</si>
  <si>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</si>
  <si>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</si>
  <si>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</si>
  <si>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</si>
  <si>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</si>
  <si>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</si>
  <si>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</si>
  <si>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</si>
  <si>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</si>
  <si>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</si>
  <si>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</si>
  <si>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</si>
  <si>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</si>
  <si>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</si>
  <si>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</si>
  <si>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</si>
  <si>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</si>
  <si>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</si>
  <si>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</si>
  <si>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</si>
  <si>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</si>
  <si>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</si>
  <si>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</si>
  <si>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</si>
  <si>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</si>
  <si>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</si>
  <si>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</si>
  <si>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</si>
  <si>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</si>
  <si>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</si>
  <si>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</si>
  <si>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</si>
  <si>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</si>
  <si>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</si>
  <si>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</si>
  <si>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</si>
  <si>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</si>
  <si>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</si>
  <si>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</si>
  <si>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</si>
  <si>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</si>
  <si>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</si>
  <si>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</si>
  <si>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</si>
  <si>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</si>
  <si>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</si>
  <si>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</si>
  <si>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</si>
  <si>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</si>
  <si>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</si>
  <si>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</si>
  <si>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</si>
  <si>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</si>
  <si>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</si>
  <si>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</si>
  <si>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</si>
  <si>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</si>
  <si>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</si>
  <si>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</si>
  <si>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</si>
  <si>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</si>
  <si>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</si>
  <si>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</si>
  <si>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</si>
  <si>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</si>
  <si>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</si>
  <si>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</si>
  <si>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</si>
  <si>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</si>
  <si>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</si>
  <si>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</si>
  <si>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</si>
  <si>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</si>
  <si>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</si>
  <si>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</si>
  <si>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</si>
  <si>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</si>
  <si>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</si>
  <si>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</si>
  <si>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</si>
  <si>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</si>
  <si>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</si>
  <si>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</si>
  <si>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</si>
  <si>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</si>
  <si>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</si>
  <si>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</si>
  <si>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</si>
  <si>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</si>
  <si>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</si>
  <si>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</si>
  <si>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</si>
  <si>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</si>
  <si>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</si>
  <si>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</si>
  <si>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</si>
  <si>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</si>
  <si>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</si>
  <si>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</si>
  <si>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</si>
  <si>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</si>
  <si>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</si>
  <si>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</si>
  <si>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</si>
  <si>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</si>
  <si>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</si>
  <si>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</si>
  <si>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</si>
  <si>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</si>
  <si>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</si>
  <si>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</si>
  <si>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</si>
  <si>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</si>
  <si>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</si>
  <si>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</si>
  <si>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</si>
  <si>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</si>
  <si>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</si>
  <si>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</si>
  <si>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</si>
  <si>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</si>
  <si>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</si>
  <si>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</si>
  <si>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</si>
  <si>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</si>
  <si>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</si>
  <si>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</si>
  <si>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</si>
  <si>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</si>
  <si>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</si>
  <si>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</si>
  <si>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</si>
  <si>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</si>
  <si>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</si>
  <si>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</si>
  <si>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</si>
  <si>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</si>
  <si>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</si>
  <si>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</si>
  <si>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</si>
  <si>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</si>
  <si>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</si>
  <si>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</si>
  <si>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</si>
  <si>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</si>
  <si>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</si>
  <si>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</si>
  <si>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</si>
  <si>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</si>
  <si>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</si>
  <si>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</si>
  <si>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</si>
  <si>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</si>
  <si>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</si>
  <si>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</si>
  <si>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</si>
  <si>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</si>
  <si>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</si>
  <si>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</si>
  <si>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</si>
  <si>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</si>
  <si>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</si>
  <si>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</si>
  <si>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</si>
  <si>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</si>
  <si>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</si>
  <si>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</si>
  <si>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</si>
  <si>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</si>
  <si>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</si>
  <si>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</si>
  <si>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</si>
  <si>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</si>
  <si>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</si>
  <si>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</si>
  <si>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</si>
  <si>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</si>
  <si>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</si>
  <si>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</si>
  <si>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</si>
  <si>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</si>
  <si>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</si>
  <si>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</si>
  <si>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</si>
  <si>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</si>
  <si>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</si>
  <si>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</si>
  <si>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</si>
  <si>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</si>
  <si>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</si>
  <si>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</si>
  <si>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</si>
  <si>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</si>
  <si>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</si>
  <si>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</si>
  <si>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</si>
  <si>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</si>
  <si>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</si>
  <si>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</si>
  <si>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</si>
  <si>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</si>
  <si>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</si>
  <si>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</si>
  <si>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</si>
  <si>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</si>
  <si>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</si>
  <si>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</si>
  <si>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</si>
  <si>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</si>
  <si>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</si>
  <si>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</si>
  <si>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</si>
  <si>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</si>
  <si>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</si>
  <si>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</si>
  <si>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</si>
  <si>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</si>
  <si>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</si>
  <si>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</si>
  <si>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</si>
  <si>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</si>
  <si>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</si>
  <si>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</si>
  <si>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</si>
  <si>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</si>
  <si>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</si>
  <si>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</si>
  <si>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</si>
  <si>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</si>
  <si>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</si>
  <si>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</si>
  <si>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</si>
  <si>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</si>
  <si>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</si>
  <si>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</si>
  <si>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</si>
  <si>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</si>
  <si>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</si>
  <si>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</si>
  <si>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</si>
  <si>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</si>
  <si>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</si>
  <si>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</si>
  <si>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</si>
  <si>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</si>
  <si>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</si>
  <si>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</si>
  <si>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</si>
  <si>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</si>
  <si>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</si>
  <si>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</si>
  <si>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</si>
  <si>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</si>
  <si>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</si>
  <si>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</si>
  <si>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</si>
  <si>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</si>
  <si>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</si>
  <si>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</si>
  <si>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</si>
  <si>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</si>
  <si>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</si>
  <si>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</si>
  <si>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</si>
  <si>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</si>
  <si>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</si>
  <si>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</si>
  <si>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</si>
  <si>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</si>
  <si>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</si>
  <si>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</si>
  <si>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</si>
  <si>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</si>
  <si>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</si>
  <si>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</si>
  <si>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</si>
  <si>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</si>
  <si>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</si>
  <si>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</si>
  <si>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</si>
  <si>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</si>
  <si>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</si>
  <si>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</si>
  <si>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</si>
  <si>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</si>
  <si>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</si>
  <si>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</si>
  <si>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</si>
  <si>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</si>
  <si>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</si>
  <si>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</si>
  <si>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</si>
  <si>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</si>
  <si>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</si>
  <si>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</si>
  <si>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</si>
  <si>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</si>
  <si>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</si>
  <si>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</si>
  <si>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</si>
  <si>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</si>
  <si>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</si>
  <si>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</si>
  <si>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</si>
  <si>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</si>
  <si>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</si>
  <si>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</si>
  <si>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</si>
  <si>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</si>
  <si>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</si>
  <si>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</si>
  <si>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</si>
  <si>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</si>
  <si>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</si>
  <si>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</si>
  <si>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</si>
  <si>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</si>
  <si>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</si>
  <si>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</si>
  <si>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</si>
  <si>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</si>
  <si>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</si>
  <si>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</si>
  <si>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</si>
  <si>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</si>
  <si>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</si>
  <si>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</si>
  <si>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</si>
  <si>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</si>
  <si>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</si>
  <si>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</si>
  <si>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</si>
  <si>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</si>
  <si>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</si>
  <si>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</si>
  <si>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</si>
  <si>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</si>
  <si>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</si>
  <si>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</si>
  <si>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</si>
  <si>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</si>
  <si>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</si>
  <si>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</si>
  <si>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</si>
  <si>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</si>
  <si>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</si>
  <si>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</si>
  <si>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</si>
  <si>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</si>
  <si>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</si>
  <si>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</si>
  <si>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</si>
  <si>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</si>
  <si>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</si>
  <si>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</si>
  <si>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</si>
  <si>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</si>
  <si>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</si>
  <si>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</si>
  <si>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</si>
  <si>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</si>
  <si>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</si>
  <si>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</si>
  <si>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</si>
  <si>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</si>
  <si>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</si>
  <si>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</si>
  <si>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</si>
  <si>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</si>
  <si>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</si>
  <si>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</si>
  <si>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</si>
  <si>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</si>
  <si>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</si>
  <si>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</si>
  <si>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</si>
  <si>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</si>
  <si>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</si>
  <si>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</si>
  <si>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</si>
  <si>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</si>
  <si>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</si>
  <si>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</si>
  <si>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</si>
  <si>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</si>
  <si>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</si>
  <si>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</si>
  <si>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</si>
  <si>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</si>
  <si>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</si>
  <si>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</si>
  <si>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</si>
  <si>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</si>
  <si>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</si>
  <si>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</si>
  <si>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</si>
  <si>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</si>
  <si>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</si>
  <si>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</si>
  <si>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</si>
  <si>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</si>
  <si>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</si>
  <si>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</si>
  <si>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</si>
  <si>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</si>
  <si>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</si>
  <si>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</si>
  <si>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</si>
  <si>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</si>
  <si>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</si>
  <si>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</si>
  <si>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</si>
  <si>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</si>
  <si>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</si>
  <si>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</si>
  <si>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</si>
  <si>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</si>
  <si>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</si>
  <si>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</si>
  <si>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</si>
  <si>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</si>
  <si>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</si>
  <si>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</si>
  <si>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</si>
  <si>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</si>
  <si>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</si>
  <si>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</si>
  <si>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</si>
  <si>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</si>
  <si>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</si>
  <si>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</si>
  <si>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</si>
  <si>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</si>
  <si>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</si>
  <si>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</si>
  <si>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</si>
  <si>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</si>
  <si>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</si>
  <si>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</si>
  <si>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</si>
  <si>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</si>
  <si>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</si>
  <si>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</si>
  <si>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</si>
  <si>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</si>
  <si>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</si>
  <si>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</si>
  <si>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</si>
  <si>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</si>
  <si>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</si>
  <si>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</si>
  <si>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</si>
  <si>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</si>
  <si>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</si>
  <si>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</si>
  <si>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</si>
  <si>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</si>
  <si>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</si>
  <si>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</si>
  <si>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</si>
  <si>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</si>
  <si>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</si>
  <si>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</si>
  <si>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</si>
  <si>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</si>
  <si>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</si>
  <si>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</si>
  <si>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</si>
  <si>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</si>
  <si>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</si>
  <si>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</si>
  <si>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</si>
  <si>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</si>
  <si>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</si>
  <si>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</si>
  <si>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</si>
  <si>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</si>
  <si>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</si>
  <si>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</si>
  <si>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</si>
  <si>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</si>
  <si>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</si>
  <si>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</si>
  <si>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</si>
  <si>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</si>
  <si>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</si>
  <si>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</si>
  <si>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</si>
  <si>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</si>
  <si>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</si>
  <si>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</si>
  <si>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</si>
  <si>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</si>
  <si>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</si>
  <si>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</si>
  <si>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</si>
  <si>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</si>
  <si>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</si>
  <si>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</si>
  <si>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</si>
  <si>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</si>
  <si>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</si>
  <si>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</si>
  <si>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</si>
  <si>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</si>
  <si>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</si>
  <si>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</si>
  <si>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</si>
  <si>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</si>
  <si>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</si>
  <si>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</si>
  <si>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</si>
  <si>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</si>
  <si>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</si>
  <si>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</si>
  <si>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</si>
  <si>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</si>
  <si>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</si>
  <si>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</si>
  <si>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</si>
  <si>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</si>
  <si>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</si>
  <si>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</si>
  <si>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</si>
  <si>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</si>
  <si>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</si>
  <si>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</si>
  <si>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</si>
  <si>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</si>
  <si>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</si>
  <si>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</si>
  <si>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</si>
  <si>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</si>
  <si>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</si>
  <si>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</si>
  <si>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</si>
  <si>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</si>
  <si>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</si>
  <si>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</si>
  <si>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</si>
  <si>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</si>
  <si>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</si>
  <si>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</si>
  <si>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</si>
  <si>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</si>
  <si>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</si>
  <si>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</si>
  <si>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</si>
  <si>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</si>
  <si>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</si>
  <si>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</si>
  <si>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</si>
  <si>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</si>
  <si>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</si>
  <si>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</si>
  <si>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</si>
  <si>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</si>
  <si>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</si>
  <si>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</si>
  <si>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</si>
  <si>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</si>
  <si>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</si>
  <si>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</si>
  <si>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</si>
  <si>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</si>
  <si>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</si>
  <si>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</si>
  <si>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</si>
  <si>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</si>
  <si>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</si>
  <si>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</si>
  <si>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</si>
  <si>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</si>
  <si>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</si>
  <si>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</si>
  <si>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</si>
  <si>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</si>
  <si>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</si>
  <si>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</si>
  <si>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</si>
  <si>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</si>
  <si>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</si>
  <si>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</si>
  <si>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</si>
  <si>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</si>
  <si>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</si>
  <si>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</si>
  <si>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</si>
  <si>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</si>
  <si>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</si>
  <si>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</si>
  <si>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</si>
  <si>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</si>
  <si>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</si>
  <si>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</si>
  <si>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</si>
  <si>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</si>
  <si>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</si>
  <si>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</si>
  <si>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</si>
  <si>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</si>
  <si>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</si>
  <si>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</si>
  <si>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</si>
  <si>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</si>
  <si>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</si>
  <si>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</si>
  <si>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</si>
  <si>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</si>
  <si>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</si>
  <si>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</si>
  <si>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</si>
  <si>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</si>
  <si>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</si>
  <si>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</si>
  <si>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</si>
  <si>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</si>
  <si>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</si>
  <si>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</si>
  <si>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</si>
  <si>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</si>
  <si>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</si>
  <si>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</si>
  <si>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</si>
  <si>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</si>
  <si>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</si>
  <si>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</si>
  <si>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</si>
  <si>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</si>
  <si>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</si>
  <si>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</si>
  <si>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</si>
  <si>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</si>
  <si>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</si>
  <si>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</si>
  <si>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</si>
  <si>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</si>
  <si>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</si>
  <si>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</si>
  <si>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</si>
  <si>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</si>
  <si>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</si>
  <si>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</si>
  <si>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</si>
  <si>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</si>
  <si>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</si>
  <si>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</si>
  <si>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</si>
  <si>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</si>
  <si>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</si>
  <si>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</si>
  <si>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</si>
  <si>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</si>
  <si>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</si>
  <si>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</si>
  <si>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</si>
  <si>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</si>
  <si>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</si>
  <si>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</si>
  <si>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</si>
  <si>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</si>
  <si>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</si>
  <si>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</si>
  <si>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</si>
  <si>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</si>
  <si>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</si>
  <si>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</si>
  <si>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</si>
  <si>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</si>
  <si>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</si>
  <si>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</si>
  <si>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</si>
  <si>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</si>
  <si>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</si>
  <si>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</si>
  <si>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</si>
  <si>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</si>
  <si>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</si>
  <si>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</si>
  <si>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</si>
  <si>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</si>
  <si>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</si>
  <si>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</si>
  <si>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</si>
  <si>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</si>
  <si>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</si>
  <si>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</si>
  <si>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</si>
  <si>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</si>
  <si>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</si>
  <si>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</si>
  <si>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</si>
  <si>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</si>
  <si>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</si>
  <si>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</si>
  <si>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</si>
  <si>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</si>
  <si>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</si>
  <si>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</si>
  <si>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</si>
  <si>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</si>
  <si>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</si>
  <si>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</si>
  <si>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</si>
  <si>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</si>
  <si>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</si>
  <si>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</si>
  <si>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</si>
  <si>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</si>
  <si>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</si>
  <si>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</si>
  <si>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</si>
  <si>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</si>
  <si>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</si>
  <si>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</si>
  <si>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</si>
  <si>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</si>
  <si>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</si>
  <si>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</si>
  <si>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</si>
  <si>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</si>
  <si>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</si>
  <si>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</si>
  <si>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</si>
  <si>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</si>
  <si>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</si>
  <si>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</si>
  <si>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</si>
  <si>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</si>
  <si>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</si>
  <si>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</si>
  <si>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</si>
  <si>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</si>
  <si>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</si>
  <si>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</si>
  <si>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</si>
  <si>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</si>
  <si>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</si>
  <si>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</si>
  <si>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</si>
  <si>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</si>
  <si>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</si>
  <si>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</si>
  <si>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</si>
  <si>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</si>
  <si>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</si>
  <si>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</si>
  <si>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</si>
  <si>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</si>
  <si>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</si>
  <si>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</si>
  <si>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</si>
  <si>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</si>
  <si>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</si>
  <si>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</si>
  <si>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</si>
  <si>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</si>
  <si>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</si>
  <si>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</si>
  <si>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</si>
  <si>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</si>
  <si>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</si>
  <si>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</si>
  <si>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</si>
  <si>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</si>
  <si>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</si>
  <si>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</si>
  <si>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</si>
  <si>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</si>
  <si>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</si>
  <si>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</si>
  <si>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</si>
  <si>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</si>
  <si>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</si>
  <si>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</si>
  <si>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</si>
  <si>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</si>
  <si>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</si>
  <si>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</si>
  <si>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</si>
  <si>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</si>
  <si>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</si>
  <si>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</si>
  <si>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</si>
  <si>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</si>
  <si>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</si>
  <si>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</si>
  <si>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</si>
  <si>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</si>
  <si>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</si>
  <si>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</si>
  <si>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</si>
  <si>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</si>
  <si>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</si>
  <si>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</si>
  <si>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</si>
  <si>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</si>
  <si>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</si>
  <si>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</si>
  <si>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</si>
  <si>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</si>
  <si>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</si>
  <si>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</si>
  <si>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</si>
  <si>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</si>
  <si>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</si>
  <si>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</si>
  <si>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</si>
  <si>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</si>
  <si>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</si>
  <si>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</si>
  <si>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</si>
  <si>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</si>
  <si>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</si>
  <si>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</si>
  <si>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</si>
  <si>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</si>
  <si>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</si>
  <si>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</si>
  <si>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</si>
  <si>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</si>
  <si>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</si>
  <si>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</si>
  <si>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</si>
  <si>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</si>
  <si>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</si>
  <si>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</si>
  <si>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</si>
  <si>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</si>
  <si>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</si>
  <si>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</si>
  <si>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</si>
  <si>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</si>
  <si>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</si>
  <si>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</si>
  <si>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</si>
  <si>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</si>
  <si>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</si>
  <si>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</si>
  <si>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</si>
  <si>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</si>
  <si>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</si>
  <si>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</si>
  <si>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</si>
  <si>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</si>
  <si>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</si>
  <si>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</si>
  <si>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</si>
  <si>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</si>
  <si>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</si>
  <si>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</si>
  <si>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</si>
  <si>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</si>
  <si>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</si>
  <si>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</si>
  <si>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</si>
  <si>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</si>
  <si>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</si>
  <si>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</si>
  <si>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</si>
  <si>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</si>
  <si>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</si>
  <si>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</si>
  <si>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</si>
  <si>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</si>
  <si>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</si>
  <si>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</si>
  <si>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</si>
  <si>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</si>
  <si>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</si>
  <si>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</si>
  <si>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</si>
  <si>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</si>
  <si>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</si>
  <si>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</si>
  <si>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</si>
  <si>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</si>
  <si>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</si>
  <si>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</si>
  <si>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</si>
  <si>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</si>
  <si>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</si>
  <si>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</si>
  <si>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</si>
  <si>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</si>
  <si>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</si>
  <si>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</si>
  <si>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</si>
  <si>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</si>
  <si>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</si>
  <si>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</si>
  <si>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</si>
  <si>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</si>
  <si>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</si>
  <si>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</si>
  <si>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</si>
  <si>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</si>
  <si>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</si>
  <si>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</si>
  <si>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</si>
  <si>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</si>
  <si>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</si>
  <si>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</si>
  <si>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</si>
  <si>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</si>
  <si>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</si>
  <si>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</si>
  <si>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</si>
  <si>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</si>
  <si>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</si>
  <si>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</si>
  <si>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</si>
  <si>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</si>
  <si>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</si>
  <si>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</si>
  <si>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</si>
  <si>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</si>
  <si>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</si>
  <si>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</si>
  <si>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</si>
  <si>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</si>
  <si>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</si>
  <si>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</si>
  <si>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</si>
  <si>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</si>
  <si>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</si>
  <si>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</si>
  <si>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</si>
  <si>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</si>
  <si>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</si>
  <si>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</si>
  <si>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</si>
  <si>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</si>
  <si>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</si>
  <si>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</si>
  <si>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</si>
  <si>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</si>
  <si>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</si>
  <si>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</si>
  <si>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</si>
  <si>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</si>
  <si>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</si>
  <si>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</si>
  <si>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</si>
  <si>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</si>
  <si>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</si>
  <si>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</si>
  <si>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</si>
  <si>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</si>
  <si>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</si>
  <si>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</si>
  <si>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</si>
  <si>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</si>
  <si>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</si>
  <si>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</si>
  <si>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</si>
  <si>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</si>
  <si>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</si>
  <si>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</si>
  <si>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</si>
  <si>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</si>
  <si>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</si>
  <si>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</si>
  <si>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</si>
  <si>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</si>
  <si>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</si>
  <si>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</si>
  <si>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</si>
  <si>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</si>
  <si>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</si>
  <si>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</si>
  <si>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</si>
  <si>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</si>
  <si>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</si>
  <si>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</si>
  <si>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</si>
  <si>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</si>
  <si>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</si>
  <si>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</si>
  <si>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</si>
  <si>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</si>
  <si>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</si>
  <si>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</si>
  <si>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</si>
  <si>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</si>
  <si>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</si>
  <si>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</si>
  <si>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</si>
  <si>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</si>
  <si>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</si>
  <si>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</si>
  <si>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</si>
  <si>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</si>
  <si>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</si>
  <si>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</si>
  <si>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</si>
  <si>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</si>
  <si>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</si>
  <si>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</si>
  <si>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</si>
  <si>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</si>
  <si>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</si>
  <si>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</si>
  <si>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</si>
  <si>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</si>
  <si>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</si>
  <si>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</si>
  <si>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</si>
  <si>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</si>
  <si>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</si>
  <si>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</si>
  <si>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</si>
  <si>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</si>
  <si>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</si>
  <si>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</si>
  <si>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</si>
  <si>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</si>
  <si>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</si>
  <si>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</si>
  <si>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</si>
  <si>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</si>
  <si>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</si>
  <si>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</si>
  <si>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</si>
  <si>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</si>
  <si>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</si>
  <si>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</si>
  <si>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</si>
  <si>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</si>
  <si>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</si>
  <si>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</si>
  <si>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</si>
  <si>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</si>
  <si>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</si>
  <si>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</si>
  <si>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</si>
  <si>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</si>
  <si>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</si>
  <si>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</si>
  <si>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</si>
  <si>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</si>
  <si>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</si>
  <si>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</si>
  <si>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</si>
  <si>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</si>
  <si>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</si>
  <si>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</si>
  <si>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</si>
  <si>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</si>
  <si>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</si>
  <si>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</si>
  <si>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</si>
  <si>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</si>
  <si>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</si>
  <si>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</si>
  <si>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</si>
  <si>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</si>
  <si>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</si>
  <si>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</si>
  <si>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</si>
  <si>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</si>
  <si>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</si>
  <si>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</si>
  <si>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</si>
  <si>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</si>
  <si>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</si>
  <si>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</si>
  <si>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</si>
  <si>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</si>
  <si>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</si>
  <si>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</si>
  <si>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</si>
  <si>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</si>
  <si>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</si>
  <si>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</si>
  <si>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</si>
  <si>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</si>
  <si>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</si>
  <si>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</si>
  <si>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</si>
  <si>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</si>
  <si>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</si>
  <si>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</si>
  <si>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</si>
  <si>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</si>
  <si>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</si>
  <si>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</si>
  <si>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</si>
  <si>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</si>
  <si>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</si>
  <si>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</si>
  <si>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</si>
  <si>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</si>
  <si>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</si>
  <si>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</si>
  <si>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</si>
  <si>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</si>
  <si>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</si>
  <si>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</si>
  <si>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</si>
  <si>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</si>
  <si>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</si>
  <si>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</si>
  <si>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</si>
  <si>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</si>
  <si>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</si>
  <si>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</si>
  <si>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</si>
  <si>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</si>
  <si>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</si>
  <si>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</si>
  <si>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</si>
  <si>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</si>
  <si>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</si>
  <si>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</si>
  <si>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</si>
  <si>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</si>
  <si>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</si>
  <si>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</si>
  <si>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</si>
  <si>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</si>
  <si>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</si>
  <si>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</si>
  <si>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</si>
  <si>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</si>
  <si>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</si>
  <si>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</si>
  <si>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</si>
  <si>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</si>
  <si>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</si>
  <si>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</si>
  <si>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</si>
  <si>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</si>
  <si>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</si>
  <si>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</si>
  <si>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</si>
  <si>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</si>
  <si>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</si>
  <si>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</si>
  <si>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</si>
  <si>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</si>
  <si>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</si>
  <si>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</si>
  <si>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</si>
  <si>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</si>
  <si>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</si>
  <si>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</si>
  <si>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</si>
  <si>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</si>
  <si>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</si>
  <si>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</si>
  <si>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</si>
  <si>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</si>
  <si>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</si>
  <si>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</si>
  <si>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</si>
  <si>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</si>
  <si>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</si>
  <si>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</si>
  <si>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</si>
  <si>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</si>
  <si>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</si>
  <si>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</si>
  <si>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</si>
  <si>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</si>
  <si>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</si>
  <si>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</si>
  <si>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</si>
  <si>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</si>
  <si>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</si>
  <si>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</si>
  <si>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</si>
  <si>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</si>
  <si>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</si>
  <si>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</si>
  <si>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</si>
  <si>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</si>
  <si>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</si>
  <si>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</si>
  <si>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</si>
  <si>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</si>
  <si>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</si>
  <si>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</si>
  <si>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</si>
  <si>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</si>
  <si>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</si>
  <si>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</si>
  <si>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</si>
  <si>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</si>
  <si>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</si>
  <si>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</si>
  <si>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</si>
  <si>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</si>
  <si>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</si>
  <si>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</si>
  <si>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</si>
  <si>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</si>
  <si>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</si>
  <si>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</si>
  <si>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</si>
  <si>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</si>
  <si>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</si>
  <si>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</si>
  <si>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</si>
  <si>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</si>
  <si>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</si>
  <si>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</si>
  <si>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</si>
  <si>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</si>
  <si>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</si>
  <si>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</si>
  <si>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</si>
  <si>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</si>
  <si>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</si>
  <si>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</si>
  <si>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</si>
  <si>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</si>
  <si>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</si>
  <si>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</si>
  <si>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</si>
  <si>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</si>
  <si>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</si>
  <si>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</si>
  <si>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</si>
  <si>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</si>
  <si>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</si>
  <si>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</si>
  <si>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</si>
  <si>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</si>
  <si>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</si>
  <si>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</si>
  <si>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</si>
  <si>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</si>
  <si>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</si>
  <si>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</si>
  <si>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</si>
  <si>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</si>
  <si>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</si>
  <si>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</si>
  <si>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</si>
  <si>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</si>
  <si>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</si>
  <si>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</si>
  <si>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</si>
  <si>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</si>
  <si>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</si>
  <si>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</si>
  <si>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</si>
  <si>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</si>
  <si>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</si>
  <si>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</si>
  <si>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</si>
  <si>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</si>
  <si>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</si>
  <si>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</si>
  <si>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</si>
  <si>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</si>
  <si>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</si>
  <si>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</si>
  <si>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</si>
  <si>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</si>
  <si>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</si>
  <si>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</si>
  <si>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</si>
  <si>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</si>
  <si>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</si>
  <si>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</si>
  <si>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</si>
  <si>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</si>
  <si>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</si>
  <si>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</si>
  <si>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</si>
  <si>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</si>
  <si>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</si>
  <si>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</si>
  <si>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</si>
  <si>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</si>
  <si>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</si>
  <si>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</si>
  <si>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</si>
  <si>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</si>
  <si>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</si>
  <si>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</si>
  <si>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</si>
  <si>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</si>
  <si>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</si>
  <si>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</si>
  <si>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</si>
  <si>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</si>
  <si>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</si>
  <si>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</si>
  <si>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</si>
  <si>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</si>
  <si>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</si>
  <si>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</si>
  <si>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</si>
  <si>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</si>
  <si>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</si>
  <si>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</si>
  <si>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</si>
  <si>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</si>
  <si>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</si>
  <si>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</si>
  <si>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</si>
  <si>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</si>
  <si>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</si>
  <si>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</si>
  <si>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</si>
  <si>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</si>
  <si>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</si>
  <si>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</si>
  <si>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</si>
  <si>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</si>
  <si>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</si>
  <si>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</si>
  <si>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</si>
  <si>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</si>
  <si>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</si>
  <si>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</si>
  <si>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</si>
  <si>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</si>
  <si>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</si>
  <si>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</si>
  <si>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</si>
  <si>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</si>
  <si>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</si>
  <si>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</si>
  <si>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</si>
  <si>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</si>
  <si>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</si>
  <si>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</si>
  <si>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</si>
  <si>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</si>
  <si>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</si>
  <si>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</si>
  <si>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</si>
  <si>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</si>
  <si>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</si>
  <si>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</si>
  <si>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</si>
  <si>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</si>
  <si>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</si>
  <si>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</si>
  <si>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</si>
  <si>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</si>
  <si>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</si>
  <si>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</si>
  <si>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</si>
  <si>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</si>
  <si>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</si>
  <si>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</si>
  <si>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</si>
  <si>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</si>
  <si>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</si>
  <si>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</si>
  <si>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</si>
  <si>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</si>
  <si>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</si>
  <si>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</si>
  <si>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</si>
  <si>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</si>
  <si>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</si>
  <si>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</si>
  <si>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</si>
  <si>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</si>
  <si>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</si>
  <si>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</si>
  <si>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</si>
  <si>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</si>
  <si>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</si>
  <si>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</si>
  <si>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</si>
  <si>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</si>
  <si>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</si>
  <si>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</si>
  <si>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</si>
  <si>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</si>
  <si>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</si>
  <si>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</si>
  <si>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</si>
  <si>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</si>
  <si>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</si>
  <si>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</si>
  <si>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</si>
  <si>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</si>
  <si>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</si>
  <si>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</si>
  <si>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</si>
  <si>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</si>
  <si>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</si>
  <si>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</si>
  <si>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</si>
  <si>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</si>
  <si>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</si>
  <si>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</si>
  <si>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</si>
  <si>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</si>
  <si>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</si>
  <si>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</si>
  <si>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</si>
  <si>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</si>
  <si>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</si>
  <si>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</si>
  <si>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</si>
  <si>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</si>
  <si>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</si>
  <si>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</si>
  <si>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</si>
  <si>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</si>
  <si>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</si>
  <si>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</si>
  <si>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</si>
  <si>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</si>
  <si>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</si>
  <si>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</si>
  <si>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</si>
  <si>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</si>
  <si>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</si>
  <si>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</si>
  <si>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</si>
  <si>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</si>
  <si>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</si>
  <si>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</si>
  <si>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</si>
  <si>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</si>
  <si>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</si>
  <si>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</si>
  <si>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</si>
  <si>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</si>
  <si>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</si>
  <si>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</si>
  <si>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</si>
  <si>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</si>
  <si>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</si>
  <si>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</si>
  <si>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</si>
  <si>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</si>
  <si>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</si>
  <si>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</si>
  <si>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</si>
  <si>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</si>
  <si>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</si>
  <si>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</si>
  <si>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</si>
  <si>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</si>
  <si>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</si>
  <si>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</si>
  <si>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</si>
  <si>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</si>
  <si>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</si>
  <si>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</si>
  <si>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</si>
  <si>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</si>
  <si>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</si>
  <si>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</si>
  <si>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</si>
  <si>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</si>
  <si>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</si>
  <si>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</si>
  <si>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</si>
  <si>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</si>
  <si>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</si>
  <si>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</si>
  <si>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</si>
  <si>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</si>
  <si>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</si>
  <si>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</si>
  <si>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</si>
  <si>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</si>
  <si>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</si>
  <si>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</si>
  <si>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</si>
  <si>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</si>
  <si>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</si>
  <si>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</si>
  <si>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</si>
  <si>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</si>
  <si>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</si>
  <si>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</si>
  <si>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</si>
  <si>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</si>
  <si>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</si>
  <si>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</si>
  <si>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</si>
  <si>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</si>
  <si>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</si>
  <si>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</si>
  <si>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</si>
  <si>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</si>
  <si>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</si>
  <si>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</si>
  <si>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</si>
  <si>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</si>
  <si>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</si>
  <si>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</si>
  <si>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</si>
  <si>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</si>
  <si>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</si>
  <si>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</si>
  <si>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</si>
  <si>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</si>
  <si>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</si>
  <si>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</si>
  <si>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</si>
  <si>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</si>
  <si>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</si>
  <si>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</si>
  <si>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</si>
  <si>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</si>
  <si>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</si>
  <si>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</si>
  <si>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</si>
  <si>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</si>
  <si>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</si>
  <si>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</si>
  <si>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</si>
  <si>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</si>
  <si>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</si>
  <si>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</si>
  <si>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</si>
  <si>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</si>
  <si>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</si>
  <si>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</si>
  <si>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</si>
  <si>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</si>
  <si>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</si>
  <si>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</si>
  <si>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</si>
  <si>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</si>
  <si>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</si>
  <si>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</si>
  <si>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</si>
  <si>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</si>
  <si>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</si>
  <si>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</si>
  <si>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</si>
  <si>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</si>
  <si>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</si>
  <si>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</si>
  <si>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</si>
  <si>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</si>
  <si>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</si>
  <si>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</si>
  <si>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</si>
  <si>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</si>
  <si>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</si>
  <si>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</si>
  <si>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</si>
  <si>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</si>
  <si>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</si>
  <si>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</si>
  <si>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</si>
  <si>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</si>
  <si>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</si>
  <si>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</si>
  <si>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</si>
  <si>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</si>
  <si>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</si>
  <si>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</si>
  <si>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</si>
  <si>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</si>
  <si>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</si>
  <si>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</si>
  <si>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</si>
  <si>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</si>
  <si>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</si>
  <si>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</si>
  <si>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</si>
  <si>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</si>
  <si>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</si>
  <si>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</si>
  <si>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</si>
  <si>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</si>
  <si>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</si>
  <si>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</si>
  <si>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</si>
  <si>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</si>
  <si>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</si>
  <si>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</si>
  <si>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</si>
  <si>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</si>
  <si>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</si>
  <si>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</si>
  <si>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</si>
  <si>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</si>
  <si>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</si>
  <si>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</si>
  <si>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</si>
  <si>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</si>
  <si>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</si>
  <si>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</si>
  <si>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</si>
  <si>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</si>
  <si>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</si>
  <si>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</si>
  <si>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</si>
  <si>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</si>
  <si>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</si>
  <si>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</si>
  <si>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</si>
  <si>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</si>
  <si>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</si>
  <si>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</si>
  <si>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</si>
  <si>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</si>
  <si>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</si>
  <si>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</si>
  <si>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</si>
  <si>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</si>
  <si>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</si>
  <si>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</si>
  <si>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</si>
  <si>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</si>
  <si>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</si>
  <si>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</si>
  <si>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</si>
  <si>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</si>
  <si>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</si>
  <si>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</si>
  <si>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</si>
  <si>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</si>
  <si>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</si>
  <si>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</si>
  <si>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</si>
  <si>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</si>
  <si>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</si>
  <si>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</si>
  <si>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</si>
  <si>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</si>
  <si>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</si>
  <si>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</si>
  <si>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</si>
  <si>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</si>
  <si>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</si>
  <si>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</si>
  <si>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</si>
  <si>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</si>
  <si>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</si>
  <si>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</si>
  <si>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</si>
  <si>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</si>
  <si>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</si>
  <si>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</si>
  <si>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</si>
  <si>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</si>
  <si>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</si>
  <si>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</si>
  <si>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</si>
  <si>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</si>
  <si>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</si>
  <si>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</si>
  <si>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</si>
  <si>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</si>
  <si>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</si>
  <si>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</si>
  <si>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</si>
  <si>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</si>
  <si>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</si>
  <si>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</si>
  <si>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</si>
  <si>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</si>
  <si>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</si>
  <si>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</si>
  <si>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</si>
  <si>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</si>
  <si>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</si>
  <si>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</si>
  <si>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</si>
  <si>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</si>
  <si>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</si>
  <si>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</si>
  <si>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</si>
  <si>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</si>
  <si>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</si>
  <si>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</si>
  <si>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</si>
  <si>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</si>
  <si>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</si>
  <si>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</si>
  <si>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</si>
  <si>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</si>
  <si>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</si>
  <si>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</si>
  <si>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</si>
  <si>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</si>
  <si>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</si>
  <si>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</si>
  <si>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</si>
  <si>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</si>
  <si>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</si>
  <si>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</si>
  <si>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</si>
  <si>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</si>
  <si>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</si>
  <si>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</si>
  <si>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</si>
  <si>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</si>
  <si>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</si>
  <si>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</si>
  <si>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</si>
  <si>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</si>
  <si>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</si>
  <si>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</si>
  <si>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</si>
  <si>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</si>
  <si>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</si>
  <si>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</si>
  <si>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</si>
  <si>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</si>
  <si>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</si>
  <si>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</si>
  <si>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</si>
  <si>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</si>
  <si>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</si>
  <si>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</si>
  <si>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</si>
  <si>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</si>
  <si>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</si>
  <si>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</si>
  <si>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</si>
  <si>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</si>
  <si>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</si>
  <si>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</si>
  <si>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</si>
  <si>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</si>
  <si>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</si>
  <si>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</si>
  <si>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</si>
  <si>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</si>
  <si>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</si>
  <si>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</si>
  <si>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</si>
  <si>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</si>
  <si>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</si>
  <si>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</si>
  <si>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</si>
  <si>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</si>
  <si>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</si>
  <si>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</si>
  <si>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</si>
  <si>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</si>
  <si>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</si>
  <si>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</si>
  <si>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</si>
  <si>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</si>
  <si>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</si>
  <si>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</si>
  <si>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</si>
  <si>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</si>
  <si>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</si>
  <si>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</si>
  <si>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</si>
  <si>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</si>
  <si>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</si>
  <si>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</si>
  <si>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</si>
  <si>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</si>
  <si>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</si>
  <si>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</si>
  <si>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</si>
  <si>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</si>
  <si>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</si>
  <si>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</si>
  <si>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</si>
  <si>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</si>
  <si>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</si>
  <si>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</si>
  <si>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</si>
  <si>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</si>
  <si>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</si>
  <si>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</si>
  <si>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</si>
  <si>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</si>
  <si>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</si>
  <si>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</si>
  <si>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</si>
  <si>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</si>
  <si>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</si>
  <si>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</si>
  <si>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</si>
  <si>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</si>
  <si>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</si>
  <si>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</si>
  <si>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</si>
  <si>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</si>
  <si>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</si>
  <si>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</si>
  <si>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</si>
  <si>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</si>
  <si>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</si>
  <si>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</si>
  <si>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</si>
  <si>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</si>
  <si>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</si>
  <si>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</si>
  <si>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</si>
  <si>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</si>
  <si>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</si>
  <si>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</si>
  <si>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</si>
  <si>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</si>
  <si>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</si>
  <si>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</si>
  <si>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</si>
  <si>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</si>
  <si>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</si>
  <si>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</si>
  <si>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</si>
  <si>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</si>
  <si>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</si>
  <si>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</si>
  <si>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</si>
  <si>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</si>
  <si>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</si>
  <si>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</si>
  <si>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</si>
  <si>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</si>
  <si>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</si>
  <si>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</si>
  <si>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</si>
  <si>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</si>
  <si>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</si>
  <si>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</si>
  <si>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</si>
  <si>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</si>
  <si>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</si>
  <si>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</si>
  <si>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</si>
  <si>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</si>
  <si>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</si>
  <si>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</si>
  <si>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</si>
  <si>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</si>
  <si>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</si>
  <si>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</si>
  <si>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</si>
  <si>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</si>
  <si>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</si>
  <si>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</si>
  <si>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</si>
  <si>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</si>
  <si>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</si>
  <si>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</si>
  <si>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</si>
  <si>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</si>
  <si>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</si>
  <si>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</si>
  <si>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</si>
  <si>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</si>
  <si>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</si>
  <si>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</si>
  <si>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</si>
  <si>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</si>
  <si>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</si>
  <si>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</si>
  <si>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</si>
  <si>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</si>
  <si>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</si>
  <si>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</si>
  <si>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</si>
  <si>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</si>
  <si>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</si>
  <si>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</si>
  <si>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</si>
  <si>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</si>
  <si>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</si>
  <si>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</si>
  <si>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</si>
  <si>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</si>
  <si>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</si>
  <si>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</si>
  <si>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</si>
  <si>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</si>
  <si>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</si>
  <si>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</si>
  <si>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</si>
  <si>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</si>
  <si>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</si>
  <si>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</si>
  <si>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</si>
  <si>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</si>
  <si>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</si>
  <si>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</si>
  <si>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</si>
  <si>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</si>
  <si>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</si>
  <si>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</si>
  <si>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</si>
  <si>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</si>
  <si>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</si>
  <si>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</si>
  <si>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</si>
  <si>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</si>
  <si>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</si>
  <si>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</si>
  <si>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</si>
  <si>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</si>
  <si>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</si>
  <si>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</si>
  <si>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</si>
  <si>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</si>
  <si>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</si>
  <si>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</si>
  <si>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</si>
  <si>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</si>
  <si>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</si>
  <si>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</si>
  <si>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</si>
  <si>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</si>
  <si>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</si>
  <si>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</si>
  <si>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</si>
  <si>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</si>
  <si>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</si>
  <si>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</si>
  <si>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</si>
  <si>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</si>
  <si>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</si>
  <si>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</si>
  <si>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</si>
  <si>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</si>
  <si>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</si>
  <si>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</si>
  <si>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</si>
  <si>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</si>
  <si>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</si>
  <si>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</si>
  <si>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</si>
  <si>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</si>
  <si>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</si>
  <si>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</si>
  <si>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</si>
  <si>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</si>
  <si>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</si>
  <si>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</si>
  <si>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</si>
  <si>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</si>
  <si>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</si>
  <si>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</si>
  <si>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</si>
  <si>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</si>
  <si>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</si>
  <si>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</si>
  <si>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</si>
  <si>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</si>
  <si>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</si>
  <si>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</si>
  <si>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</si>
  <si>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</si>
  <si>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</si>
  <si>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</si>
  <si>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</si>
  <si>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</si>
  <si>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</si>
  <si>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</si>
  <si>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</si>
  <si>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</si>
  <si>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</si>
  <si>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</si>
  <si>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</si>
  <si>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</si>
  <si>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</si>
  <si>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</si>
  <si>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</si>
  <si>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</si>
  <si>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</si>
  <si>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</si>
  <si>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</si>
  <si>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</si>
  <si>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</si>
  <si>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</si>
  <si>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</si>
  <si>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</si>
  <si>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</si>
  <si>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</si>
  <si>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</si>
  <si>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</si>
  <si>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</si>
  <si>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</si>
  <si>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</si>
  <si>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</si>
  <si>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</si>
  <si>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</si>
  <si>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</si>
  <si>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</si>
  <si>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</si>
  <si>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</si>
  <si>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</si>
  <si>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</si>
  <si>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</si>
  <si>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</si>
  <si>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</si>
  <si>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</si>
  <si>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</si>
  <si>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</si>
  <si>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</si>
  <si>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</si>
  <si>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</si>
  <si>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</si>
  <si>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</si>
  <si>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</si>
  <si>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</si>
  <si>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</si>
  <si>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</si>
  <si>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</si>
  <si>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</si>
  <si>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</si>
  <si>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</si>
  <si>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</si>
  <si>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</si>
  <si>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</si>
  <si>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</si>
  <si>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</si>
  <si>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</si>
  <si>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</si>
  <si>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</si>
  <si>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</si>
  <si>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</si>
  <si>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</si>
  <si>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</si>
  <si>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</si>
  <si>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</si>
  <si>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</si>
  <si>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</si>
  <si>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</si>
  <si>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</si>
  <si>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</si>
  <si>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</si>
  <si>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</si>
  <si>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</si>
  <si>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</si>
  <si>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</si>
  <si>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</si>
  <si>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</si>
  <si>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</si>
  <si>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</si>
  <si>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</si>
  <si>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</si>
  <si>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</si>
  <si>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</si>
  <si>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</si>
  <si>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</si>
  <si>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</si>
  <si>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</si>
  <si>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</si>
  <si>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</si>
  <si>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</si>
  <si>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</si>
  <si>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</si>
  <si>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</si>
  <si>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</si>
  <si>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</si>
  <si>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</si>
  <si>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</si>
  <si>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</si>
  <si>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</si>
  <si>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</si>
  <si>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</si>
  <si>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</si>
  <si>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</si>
  <si>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</si>
  <si>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</si>
  <si>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</si>
  <si>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</si>
  <si>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</si>
  <si>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</si>
  <si>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</si>
  <si>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</si>
  <si>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</si>
  <si>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</si>
  <si>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</si>
  <si>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</si>
  <si>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</si>
  <si>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</si>
  <si>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</si>
  <si>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</si>
  <si>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</si>
  <si>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</si>
  <si>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</si>
  <si>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</si>
  <si>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</si>
  <si>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</si>
  <si>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</si>
  <si>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</si>
  <si>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</si>
  <si>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</si>
  <si>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</si>
  <si>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</si>
  <si>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</si>
  <si>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</si>
  <si>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</si>
  <si>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</si>
  <si>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</si>
  <si>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</si>
  <si>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</si>
  <si>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</si>
  <si>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</si>
  <si>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</si>
  <si>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</si>
  <si>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</si>
  <si>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</si>
  <si>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</si>
  <si>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</si>
  <si>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</si>
  <si>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</si>
  <si>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</si>
  <si>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</si>
  <si>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</si>
  <si>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</si>
  <si>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</si>
  <si>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</si>
  <si>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</si>
  <si>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</si>
  <si>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</si>
  <si>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</si>
  <si>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</si>
  <si>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</si>
  <si>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</si>
  <si>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</si>
  <si>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</si>
  <si>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</si>
  <si>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</si>
  <si>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</si>
  <si>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</si>
  <si>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</si>
  <si>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</si>
  <si>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</si>
  <si>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</si>
  <si>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</si>
  <si>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</si>
  <si>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</si>
  <si>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</si>
  <si>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</si>
  <si>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</si>
  <si>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</si>
  <si>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</si>
  <si>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</si>
  <si>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</si>
  <si>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</si>
  <si>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</si>
  <si>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</si>
  <si>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</si>
  <si>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</si>
  <si>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</si>
  <si>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</si>
  <si>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</si>
  <si>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</si>
  <si>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</si>
  <si>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</si>
  <si>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</si>
  <si>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</si>
  <si>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</si>
  <si>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</si>
  <si>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</si>
  <si>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</si>
  <si>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</si>
  <si>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</si>
  <si>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</si>
  <si>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</si>
  <si>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</si>
  <si>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</si>
  <si>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</si>
  <si>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</si>
  <si>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</si>
  <si>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</si>
  <si>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</si>
  <si>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</si>
  <si>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</si>
  <si>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</si>
  <si>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</si>
  <si>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</si>
  <si>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</si>
  <si>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</si>
  <si>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</si>
  <si>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</si>
  <si>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</si>
  <si>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</si>
  <si>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</si>
  <si>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</si>
  <si>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</si>
  <si>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</si>
  <si>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</si>
  <si>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</si>
  <si>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</si>
  <si>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</si>
  <si>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</si>
  <si>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</si>
  <si>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</si>
  <si>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</si>
  <si>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</si>
  <si>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</si>
  <si>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</si>
  <si>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</si>
  <si>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</si>
  <si>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</si>
  <si>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</si>
  <si>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</si>
  <si>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</si>
  <si>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</si>
  <si>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</si>
  <si>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</si>
  <si>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</si>
  <si>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</si>
  <si>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</si>
  <si>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</si>
  <si>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</si>
  <si>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</si>
  <si>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</si>
  <si>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</si>
  <si>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</si>
  <si>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</si>
  <si>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</si>
  <si>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</si>
  <si>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</si>
  <si>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</si>
  <si>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</si>
  <si>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</si>
  <si>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</si>
  <si>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</si>
  <si>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</si>
  <si>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</si>
  <si>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</si>
  <si>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</si>
  <si>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</si>
  <si>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</si>
  <si>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</si>
  <si>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</si>
  <si>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</si>
  <si>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</si>
  <si>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</si>
  <si>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</si>
  <si>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</si>
  <si>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</si>
  <si>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</si>
  <si>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</si>
  <si>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</si>
  <si>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</si>
  <si>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</si>
  <si>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</si>
  <si>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</si>
  <si>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</si>
  <si>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</si>
  <si>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</si>
  <si>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</si>
  <si>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</si>
  <si>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</si>
  <si>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</si>
  <si>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</si>
  <si>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</si>
  <si>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</si>
  <si>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</si>
  <si>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</si>
  <si>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</si>
  <si>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</si>
  <si>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</si>
  <si>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</si>
  <si>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</si>
  <si>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</si>
  <si>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</si>
  <si>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</si>
  <si>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</si>
  <si>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</si>
  <si>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</si>
  <si>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</si>
  <si>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</si>
  <si>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</si>
  <si>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</si>
  <si>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</si>
  <si>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</si>
  <si>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</si>
  <si>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</si>
  <si>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</si>
  <si>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</si>
  <si>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</si>
  <si>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</si>
  <si>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</si>
  <si>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</si>
  <si>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</si>
  <si>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</si>
  <si>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</si>
  <si>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</si>
  <si>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</si>
  <si>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</si>
  <si>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</si>
  <si>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</si>
  <si>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</si>
  <si>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</si>
  <si>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</si>
  <si>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</si>
  <si>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</si>
  <si>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</si>
  <si>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</si>
  <si>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</si>
  <si>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</si>
  <si>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</si>
  <si>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</si>
  <si>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</si>
  <si>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</si>
  <si>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</si>
  <si>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</si>
  <si>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</si>
  <si>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</si>
  <si>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</si>
  <si>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</si>
  <si>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</si>
  <si>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</si>
  <si>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</si>
  <si>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</si>
  <si>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</si>
  <si>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</si>
  <si>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</si>
  <si>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</si>
  <si>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</si>
  <si>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</si>
  <si>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</si>
  <si>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</si>
  <si>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</si>
  <si>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</si>
  <si>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</si>
  <si>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</si>
  <si>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</si>
  <si>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</si>
  <si>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</si>
  <si>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</si>
  <si>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</si>
  <si>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</si>
  <si>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</si>
  <si>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</si>
  <si>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</si>
  <si>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</si>
  <si>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</si>
  <si>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</si>
  <si>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</si>
  <si>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</si>
  <si>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</si>
  <si>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</si>
  <si>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</si>
  <si>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</si>
  <si>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</si>
  <si>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</si>
  <si>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</si>
  <si>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</si>
  <si>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</si>
  <si>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</si>
  <si>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</si>
  <si>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</si>
  <si>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</si>
  <si>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</si>
  <si>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</si>
  <si>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</si>
  <si>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</si>
  <si>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</si>
  <si>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</si>
  <si>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</si>
  <si>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</si>
  <si>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</si>
  <si>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</si>
  <si>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</si>
  <si>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</si>
  <si>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</si>
  <si>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</si>
  <si>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</si>
  <si>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</si>
  <si>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</si>
  <si>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</si>
  <si>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</si>
  <si>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</si>
  <si>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</si>
  <si>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</si>
  <si>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</si>
  <si>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</si>
  <si>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</si>
  <si>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</si>
  <si>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</si>
  <si>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</si>
  <si>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</si>
  <si>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</si>
  <si>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</si>
  <si>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</si>
  <si>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</si>
  <si>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</si>
  <si>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</si>
  <si>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</si>
  <si>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</si>
  <si>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</si>
  <si>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</si>
  <si>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</si>
  <si>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</si>
  <si>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</si>
  <si>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</si>
  <si>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</si>
  <si>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</si>
  <si>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</si>
  <si>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</si>
  <si>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</si>
  <si>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</si>
  <si>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</si>
  <si>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</si>
  <si>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</si>
  <si>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</si>
  <si>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</si>
  <si>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</si>
  <si>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</si>
  <si>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</si>
  <si>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</si>
  <si>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</si>
  <si>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</si>
  <si>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</si>
  <si>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</si>
  <si>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</si>
  <si>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</si>
  <si>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</si>
  <si>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</si>
  <si>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</si>
  <si>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</si>
  <si>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</si>
  <si>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</si>
  <si>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</si>
  <si>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</si>
  <si>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</si>
  <si>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</si>
  <si>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</si>
  <si>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</si>
  <si>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</si>
  <si>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</si>
  <si>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</si>
  <si>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</si>
  <si>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</si>
  <si>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</si>
  <si>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</si>
  <si>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</si>
  <si>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</si>
  <si>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</si>
  <si>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</si>
  <si>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</si>
  <si>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</si>
  <si>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</si>
  <si>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</si>
  <si>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</si>
  <si>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</si>
  <si>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</si>
  <si>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</si>
  <si>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</si>
  <si>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</si>
  <si>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</si>
  <si>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</si>
  <si>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</si>
  <si>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</si>
  <si>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</si>
  <si>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</si>
  <si>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</si>
  <si>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</si>
  <si>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</si>
  <si>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</si>
  <si>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</si>
  <si>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</si>
  <si>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</si>
  <si>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</si>
  <si>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</si>
  <si>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</si>
  <si>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</si>
  <si>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</si>
  <si>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</si>
  <si>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</si>
  <si>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</si>
  <si>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</si>
  <si>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</si>
  <si>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</si>
  <si>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</si>
  <si>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</si>
  <si>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</si>
  <si>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</si>
  <si>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</si>
  <si>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</si>
  <si>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</si>
  <si>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</si>
  <si>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</si>
  <si>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</si>
  <si>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</si>
  <si>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</si>
  <si>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</si>
  <si>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</si>
  <si>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</si>
  <si>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</si>
  <si>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</si>
  <si>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</si>
  <si>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</si>
  <si>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</si>
  <si>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</si>
  <si>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</si>
  <si>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</si>
  <si>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</si>
  <si>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</si>
  <si>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</si>
  <si>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</si>
  <si>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</si>
  <si>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</si>
  <si>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</si>
  <si>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</si>
  <si>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</si>
  <si>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</si>
  <si>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</si>
  <si>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</si>
  <si>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</si>
  <si>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</si>
  <si>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</si>
  <si>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</si>
  <si>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</si>
  <si>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</si>
  <si>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</si>
  <si>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</si>
  <si>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</si>
  <si>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</si>
  <si>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</si>
  <si>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</si>
  <si>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</si>
  <si>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</si>
  <si>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</si>
  <si>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</si>
  <si>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</si>
  <si>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</si>
  <si>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</si>
  <si>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</si>
  <si>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</si>
  <si>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</si>
  <si>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</si>
  <si>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</si>
  <si>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</si>
  <si>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</si>
  <si>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</si>
  <si>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</si>
  <si>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</si>
  <si>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</si>
  <si>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</si>
  <si>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</si>
  <si>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</si>
  <si>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</si>
  <si>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</si>
  <si>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</si>
  <si>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</si>
  <si>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</si>
  <si>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</si>
  <si>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</si>
  <si>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</si>
  <si>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</si>
  <si>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</si>
  <si>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</si>
  <si>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</si>
  <si>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</si>
  <si>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</si>
  <si>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</si>
  <si>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</si>
  <si>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</si>
  <si>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</si>
  <si>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</si>
  <si>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</si>
  <si>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</si>
  <si>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</si>
  <si>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</si>
  <si>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</si>
  <si>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</si>
  <si>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</si>
  <si>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</si>
  <si>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</si>
  <si>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</si>
  <si>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</si>
  <si>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</si>
  <si>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</si>
  <si>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</si>
  <si>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</si>
  <si>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</si>
  <si>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</si>
  <si>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</si>
  <si>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</si>
  <si>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</si>
  <si>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</si>
  <si>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</si>
  <si>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</si>
  <si>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</si>
  <si>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</si>
  <si>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</si>
  <si>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</si>
  <si>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</si>
  <si>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</si>
  <si>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</si>
  <si>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</si>
  <si>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</si>
  <si>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</si>
  <si>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</si>
  <si>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</si>
  <si>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</si>
  <si>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</si>
  <si>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</si>
  <si>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</si>
  <si>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</si>
  <si>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</si>
  <si>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</si>
  <si>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</si>
  <si>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</si>
  <si>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</si>
  <si>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</si>
  <si>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</si>
  <si>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</si>
  <si>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</si>
  <si>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</si>
  <si>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</si>
  <si>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</si>
  <si>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</si>
  <si>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</si>
  <si>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</si>
  <si>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</si>
  <si>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</si>
  <si>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</si>
  <si>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</si>
  <si>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</si>
  <si>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</si>
  <si>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</si>
  <si>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</si>
  <si>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</si>
  <si>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</si>
  <si>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</si>
  <si>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</si>
  <si>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</si>
  <si>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</si>
  <si>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</si>
  <si>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</si>
  <si>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</si>
  <si>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</si>
  <si>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</si>
  <si>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</si>
  <si>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</si>
  <si>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</si>
  <si>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</si>
  <si>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</si>
  <si>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</si>
  <si>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</si>
  <si>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</si>
  <si>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</si>
  <si>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</si>
  <si>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</si>
  <si>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</si>
  <si>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</si>
  <si>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</si>
  <si>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</si>
  <si>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</si>
  <si>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</si>
  <si>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</si>
  <si>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</si>
  <si>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</si>
  <si>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</si>
  <si>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</si>
  <si>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</si>
  <si>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</si>
  <si>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</si>
  <si>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</si>
  <si>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</si>
  <si>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</si>
  <si>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</si>
  <si>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</si>
  <si>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</si>
  <si>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</si>
  <si>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</si>
  <si>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</si>
  <si>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</si>
  <si>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</si>
  <si>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</si>
  <si>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</si>
  <si>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</si>
  <si>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</si>
  <si>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</si>
  <si>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</si>
  <si>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</si>
  <si>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</si>
  <si>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</si>
  <si>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</si>
  <si>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</si>
  <si>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</si>
  <si>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</si>
  <si>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</si>
  <si>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</si>
  <si>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</si>
  <si>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</si>
  <si>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</si>
  <si>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</si>
  <si>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</si>
  <si>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</si>
  <si>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</si>
  <si>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</si>
  <si>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</si>
  <si>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</si>
  <si>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</si>
  <si>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</si>
  <si>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</si>
  <si>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</si>
  <si>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</si>
  <si>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</si>
  <si>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</si>
  <si>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</si>
  <si>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</si>
  <si>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</si>
  <si>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</si>
  <si>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</si>
  <si>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</si>
  <si>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</si>
  <si>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</si>
  <si>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</si>
  <si>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</si>
  <si>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</si>
  <si>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</si>
  <si>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</si>
  <si>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</si>
  <si>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</si>
  <si>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</si>
  <si>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</si>
  <si>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</si>
  <si>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</si>
  <si>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</si>
  <si>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</si>
  <si>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</si>
  <si>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</si>
  <si>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</si>
  <si>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</si>
  <si>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</si>
  <si>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</si>
  <si>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</si>
  <si>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</si>
  <si>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</si>
  <si>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</si>
  <si>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</si>
  <si>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</si>
  <si>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</si>
  <si>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</si>
  <si>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</si>
  <si>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</si>
  <si>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</si>
  <si>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</si>
  <si>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</si>
  <si>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</si>
  <si>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</si>
  <si>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</si>
  <si>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</si>
  <si>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</si>
  <si>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</si>
  <si>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</si>
  <si>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</si>
  <si>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</si>
  <si>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</si>
  <si>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</si>
  <si>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</si>
  <si>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</si>
  <si>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</si>
  <si>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</si>
  <si>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</si>
  <si>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</si>
  <si>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</si>
  <si>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</si>
  <si>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</si>
  <si>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</si>
  <si>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</si>
  <si>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</si>
  <si>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</si>
  <si>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</si>
  <si>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</si>
  <si>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</si>
  <si>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</si>
  <si>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</si>
  <si>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</si>
  <si>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</si>
  <si>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</si>
  <si>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</si>
  <si>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</si>
  <si>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</si>
  <si>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</si>
  <si>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</si>
  <si>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</si>
  <si>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</si>
  <si>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</si>
  <si>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</si>
  <si>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</si>
  <si>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</si>
  <si>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</si>
  <si>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</si>
  <si>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</si>
  <si>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</si>
  <si>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</si>
  <si>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</si>
  <si>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</si>
  <si>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</si>
  <si>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</si>
  <si>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</si>
  <si>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</si>
  <si>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</si>
  <si>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</si>
  <si>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</si>
  <si>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</si>
  <si>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</si>
  <si>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</si>
  <si>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</si>
  <si>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</si>
  <si>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</si>
  <si>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</si>
  <si>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</si>
  <si>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</si>
  <si>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</si>
  <si>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</si>
  <si>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</si>
  <si>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</si>
  <si>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</si>
  <si>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</si>
  <si>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</si>
  <si>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</si>
  <si>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</si>
  <si>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</si>
  <si>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</si>
  <si>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</si>
  <si>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</si>
  <si>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</si>
  <si>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</si>
  <si>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</si>
  <si>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</si>
  <si>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</si>
  <si>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</si>
  <si>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</si>
  <si>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</si>
  <si>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</si>
  <si>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</si>
  <si>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</si>
  <si>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</si>
  <si>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</si>
  <si>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</si>
  <si>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</si>
  <si>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</si>
  <si>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</si>
  <si>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</si>
  <si>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</si>
  <si>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</si>
  <si>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</si>
  <si>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</si>
  <si>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</si>
  <si>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</si>
  <si>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</si>
  <si>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</si>
  <si>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</si>
  <si>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</si>
  <si>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</si>
  <si>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</si>
  <si>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</si>
  <si>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</si>
  <si>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</si>
  <si>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</si>
  <si>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</si>
  <si>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</si>
  <si>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</si>
  <si>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</si>
  <si>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</si>
  <si>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</si>
  <si>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</si>
  <si>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</si>
  <si>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</si>
  <si>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</si>
  <si>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</si>
  <si>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</si>
  <si>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</si>
  <si>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</si>
  <si>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</si>
  <si>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</si>
  <si>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</si>
  <si>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</si>
  <si>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</si>
  <si>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</si>
  <si>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</si>
  <si>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</si>
  <si>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</si>
  <si>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</si>
  <si>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</si>
  <si>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</si>
  <si>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</si>
  <si>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</si>
  <si>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</si>
  <si>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</si>
  <si>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</si>
  <si>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</si>
  <si>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</si>
  <si>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</si>
  <si>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</si>
  <si>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</si>
  <si>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</si>
  <si>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</si>
  <si>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</si>
  <si>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</si>
  <si>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</si>
  <si>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</si>
  <si>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</si>
  <si>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</si>
  <si>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</si>
  <si>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</si>
  <si>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</si>
  <si>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</si>
  <si>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</si>
  <si>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</si>
  <si>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</si>
  <si>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</si>
  <si>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</si>
  <si>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</si>
  <si>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</si>
  <si>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</si>
  <si>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</si>
  <si>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</si>
  <si>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</si>
  <si>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</si>
  <si>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</si>
  <si>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</si>
  <si>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</si>
  <si>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</si>
  <si>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</si>
  <si>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</si>
  <si>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</si>
  <si>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</si>
  <si>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</si>
  <si>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</si>
  <si>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</si>
  <si>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</si>
  <si>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</si>
  <si>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</si>
  <si>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</si>
  <si>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</si>
  <si>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</si>
  <si>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</si>
  <si>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</si>
  <si>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</si>
  <si>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</si>
  <si>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</si>
  <si>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</si>
  <si>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</si>
  <si>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</si>
  <si>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</si>
  <si>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</si>
  <si>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</si>
  <si>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</si>
  <si>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</si>
  <si>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</si>
  <si>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</si>
  <si>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</si>
  <si>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</si>
  <si>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</si>
  <si>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</si>
  <si>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</si>
  <si>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</si>
  <si>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</si>
  <si>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</si>
  <si>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</si>
  <si>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</si>
  <si>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</si>
  <si>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</si>
  <si>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</si>
  <si>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</si>
  <si>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</si>
  <si>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</si>
  <si>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</si>
  <si>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</si>
  <si>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</si>
  <si>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</si>
  <si>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</si>
  <si>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</si>
  <si>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</si>
  <si>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</si>
  <si>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</si>
  <si>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</si>
  <si>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</si>
  <si>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</si>
  <si>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</si>
  <si>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</si>
  <si>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</si>
  <si>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</si>
  <si>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</si>
  <si>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</si>
  <si>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</si>
  <si>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</si>
  <si>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</si>
  <si>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</si>
  <si>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</si>
  <si>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</si>
  <si>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</si>
  <si>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</si>
  <si>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</si>
  <si>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</si>
  <si>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</si>
  <si>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</si>
  <si>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</si>
  <si>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</si>
  <si>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</si>
  <si>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</si>
  <si>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</si>
  <si>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</si>
  <si>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</si>
  <si>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</si>
  <si>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</si>
  <si>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</si>
  <si>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</si>
  <si>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</si>
  <si>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</si>
  <si>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</si>
  <si>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</si>
  <si>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</si>
  <si>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</si>
  <si>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</si>
  <si>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</si>
  <si>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</si>
  <si>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</si>
  <si>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</si>
  <si>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</si>
  <si>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</si>
  <si>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</si>
  <si>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</si>
  <si>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</si>
  <si>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</si>
  <si>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</si>
  <si>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</si>
  <si>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</si>
  <si>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</si>
  <si>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</si>
  <si>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</si>
  <si>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</si>
  <si>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</si>
  <si>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</si>
  <si>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</si>
  <si>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</si>
  <si>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</si>
  <si>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</si>
  <si>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</si>
  <si>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</si>
  <si>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</si>
  <si>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</si>
  <si>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</si>
  <si>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</si>
  <si>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</si>
  <si>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</si>
  <si>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</si>
  <si>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</si>
  <si>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</si>
  <si>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</si>
  <si>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</si>
  <si>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</si>
  <si>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</si>
  <si>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</si>
  <si>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</si>
  <si>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</si>
  <si>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</si>
  <si>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</si>
  <si>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</si>
  <si>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</si>
  <si>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</si>
  <si>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</si>
  <si>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</si>
  <si>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</si>
  <si>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</si>
  <si>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</si>
  <si>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</si>
  <si>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</si>
  <si>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</si>
  <si>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</si>
  <si>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</si>
  <si>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</si>
  <si>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</si>
  <si>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</si>
  <si>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</si>
  <si>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</si>
  <si>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</si>
  <si>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</si>
  <si>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</si>
  <si>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</si>
  <si>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</si>
  <si>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</si>
  <si>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</si>
  <si>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</si>
  <si>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</si>
  <si>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</si>
  <si>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</si>
  <si>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</si>
  <si>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</si>
  <si>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</si>
  <si>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</si>
  <si>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</si>
  <si>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</si>
  <si>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</si>
  <si>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</si>
  <si>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</si>
  <si>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</si>
  <si>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</si>
  <si>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</si>
  <si>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</si>
  <si>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</si>
  <si>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</si>
  <si>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</si>
  <si>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</si>
  <si>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</si>
  <si>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</si>
  <si>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</si>
  <si>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</si>
  <si>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</si>
  <si>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</si>
  <si>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</si>
  <si>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</si>
  <si>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</si>
  <si>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</si>
  <si>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</si>
  <si>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</si>
  <si>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</si>
  <si>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</si>
  <si>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</si>
  <si>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</si>
  <si>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</si>
  <si>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</si>
  <si>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</si>
  <si>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</si>
  <si>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</si>
  <si>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</si>
  <si>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</si>
  <si>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</si>
  <si>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</si>
  <si>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</si>
  <si>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</si>
  <si>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</si>
  <si>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</si>
  <si>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</si>
  <si>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</si>
  <si>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</si>
  <si>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</si>
  <si>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</si>
  <si>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</si>
  <si>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</si>
  <si>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</si>
  <si>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</si>
  <si>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</si>
  <si>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</si>
  <si>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</si>
  <si>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</si>
  <si>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</si>
  <si>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</si>
  <si>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</si>
  <si>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</si>
  <si>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</si>
  <si>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</si>
  <si>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</si>
  <si>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</si>
  <si>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</si>
  <si>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</si>
  <si>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</si>
  <si>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</si>
  <si>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</si>
  <si>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</si>
  <si>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</si>
  <si>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</si>
  <si>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</si>
  <si>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</si>
  <si>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</si>
  <si>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</si>
  <si>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</si>
  <si>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</si>
  <si>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</si>
  <si>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</si>
  <si>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</si>
  <si>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</si>
  <si>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</si>
  <si>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</si>
  <si>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</si>
  <si>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</si>
  <si>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</si>
  <si>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</si>
  <si>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</si>
  <si>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</si>
  <si>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</si>
  <si>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</si>
  <si>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</si>
  <si>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</si>
  <si>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</si>
  <si>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</si>
  <si>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</si>
  <si>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</si>
  <si>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</si>
  <si>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</si>
  <si>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</si>
  <si>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</si>
  <si>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</si>
  <si>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</si>
  <si>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</si>
  <si>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</si>
  <si>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</si>
  <si>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</si>
  <si>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</si>
  <si>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</si>
  <si>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</si>
  <si>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</si>
  <si>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</si>
  <si>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</si>
  <si>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</si>
  <si>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</si>
  <si>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</si>
  <si>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</si>
  <si>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</si>
  <si>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</si>
  <si>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</si>
  <si>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</si>
  <si>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</si>
  <si>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</si>
  <si>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</si>
  <si>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</si>
  <si>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</si>
  <si>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</si>
  <si>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</si>
  <si>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</si>
  <si>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</si>
  <si>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</si>
  <si>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</si>
  <si>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</si>
  <si>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</si>
  <si>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</si>
  <si>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</si>
  <si>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</si>
  <si>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</si>
  <si>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</si>
  <si>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</si>
  <si>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</si>
  <si>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</si>
  <si>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</si>
  <si>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</si>
  <si>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</si>
  <si>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</si>
  <si>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</si>
  <si>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</si>
  <si>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</si>
  <si>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</si>
  <si>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</si>
  <si>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</si>
  <si>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</si>
  <si>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</si>
  <si>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</si>
  <si>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</si>
  <si>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</si>
  <si>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</si>
  <si>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</si>
  <si>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</si>
  <si>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</si>
  <si>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</si>
  <si>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</si>
  <si>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</si>
  <si>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</si>
  <si>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</si>
  <si>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</si>
  <si>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</si>
  <si>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</si>
  <si>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</si>
  <si>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</si>
  <si>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</si>
  <si>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</si>
  <si>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</si>
  <si>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</si>
  <si>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</si>
  <si>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</si>
  <si>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</si>
  <si>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</si>
  <si>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</si>
  <si>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</si>
  <si>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</si>
  <si>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</si>
  <si>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</si>
  <si>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</si>
  <si>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</si>
  <si>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</si>
  <si>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</si>
  <si>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</si>
  <si>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</si>
  <si>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</si>
  <si>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</si>
  <si>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</si>
  <si>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</si>
  <si>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</si>
  <si>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</si>
  <si>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</si>
  <si>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</si>
  <si>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</si>
  <si>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</si>
  <si>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</si>
  <si>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</si>
  <si>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</si>
  <si>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</si>
  <si>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</si>
  <si>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</si>
  <si>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</si>
  <si>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</si>
  <si>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</si>
  <si>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</si>
  <si>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</si>
  <si>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</si>
  <si>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</si>
  <si>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</si>
  <si>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</si>
  <si>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</si>
  <si>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</si>
  <si>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</si>
  <si>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</si>
  <si>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</si>
  <si>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</si>
  <si>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</si>
  <si>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</si>
  <si>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</si>
  <si>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</si>
  <si>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</si>
  <si>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</si>
  <si>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</si>
  <si>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</si>
  <si>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</si>
  <si>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</si>
  <si>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</si>
  <si>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</si>
  <si>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</si>
  <si>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</si>
  <si>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</si>
  <si>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</si>
  <si>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</si>
  <si>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</si>
  <si>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</si>
  <si>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</si>
  <si>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</si>
  <si>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</si>
  <si>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</si>
  <si>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</si>
  <si>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</si>
  <si>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</si>
  <si>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</si>
  <si>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</si>
  <si>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</si>
  <si>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</si>
  <si>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</si>
  <si>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</si>
  <si>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</si>
  <si>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</si>
  <si>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</si>
  <si>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</si>
  <si>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</si>
  <si>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</si>
  <si>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</si>
  <si>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</si>
  <si>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</si>
  <si>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</si>
  <si>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</si>
  <si>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</si>
  <si>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</si>
  <si>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</si>
  <si>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</si>
  <si>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</si>
  <si>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</si>
  <si>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</si>
  <si>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</si>
  <si>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</si>
  <si>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</si>
  <si>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</si>
  <si>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</si>
  <si>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</si>
  <si>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</si>
  <si>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</si>
  <si>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</si>
  <si>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</si>
  <si>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</si>
  <si>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</si>
  <si>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</si>
  <si>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</si>
  <si>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</si>
  <si>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</si>
  <si>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</si>
  <si>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</si>
  <si>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</si>
  <si>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</si>
  <si>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</si>
  <si>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</si>
  <si>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</si>
  <si>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</si>
  <si>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</si>
  <si>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</si>
  <si>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</si>
  <si>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</si>
  <si>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</si>
  <si>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</si>
  <si>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</si>
  <si>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</si>
  <si>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</si>
  <si>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</si>
  <si>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</si>
  <si>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</si>
  <si>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</si>
  <si>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</si>
  <si>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</si>
  <si>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</si>
  <si>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</si>
  <si>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</si>
  <si>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</si>
  <si>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</si>
  <si>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</si>
  <si>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</si>
  <si>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</si>
  <si>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</si>
  <si>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</si>
  <si>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</si>
  <si>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</si>
  <si>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</si>
  <si>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</si>
  <si>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</si>
  <si>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</si>
  <si>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</si>
  <si>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</si>
  <si>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</si>
  <si>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</si>
  <si>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</si>
  <si>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</si>
  <si>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</si>
  <si>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</si>
  <si>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</si>
  <si>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</si>
  <si>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</si>
  <si>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</si>
  <si>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</si>
  <si>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</si>
  <si>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</si>
  <si>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</si>
  <si>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</si>
  <si>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</si>
  <si>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</si>
  <si>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</si>
  <si>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</si>
  <si>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</si>
  <si>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</si>
  <si>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</si>
  <si>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</si>
  <si>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</si>
  <si>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</si>
  <si>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</si>
  <si>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</si>
  <si>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</si>
  <si>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</si>
  <si>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</si>
  <si>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</si>
  <si>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</si>
  <si>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</si>
  <si>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</si>
  <si>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</si>
  <si>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</si>
  <si>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</si>
  <si>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</si>
  <si>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</si>
  <si>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</si>
  <si>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</si>
  <si>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</si>
  <si>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</si>
  <si>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</si>
  <si>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</si>
  <si>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</si>
  <si>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</si>
  <si>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</si>
  <si>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</si>
  <si>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</si>
  <si>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</si>
  <si>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</si>
  <si>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</si>
  <si>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</si>
  <si>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</si>
  <si>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</si>
  <si>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</si>
  <si>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</si>
  <si>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</si>
  <si>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</si>
  <si>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</si>
  <si>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</si>
  <si>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</si>
  <si>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</si>
  <si>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</si>
  <si>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</si>
  <si>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</si>
  <si>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</si>
  <si>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</si>
  <si>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</si>
  <si>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</si>
  <si>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</si>
  <si>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</si>
  <si>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</si>
  <si>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</si>
  <si>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</si>
  <si>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</si>
  <si>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</si>
  <si>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</si>
  <si>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</si>
  <si>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</si>
  <si>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</si>
  <si>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</si>
  <si>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</si>
  <si>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</si>
  <si>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</si>
  <si>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</si>
  <si>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</si>
  <si>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</si>
  <si>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</si>
  <si>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</si>
  <si>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</si>
  <si>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</si>
  <si>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</si>
  <si>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</si>
  <si>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</si>
  <si>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</si>
  <si>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</si>
  <si>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</si>
  <si>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</si>
  <si>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</si>
  <si>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</si>
  <si>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</si>
  <si>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</si>
  <si>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</si>
  <si>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</si>
  <si>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</si>
  <si>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</si>
  <si>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</si>
  <si>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</si>
  <si>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</si>
  <si>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</si>
  <si>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</si>
  <si>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</si>
  <si>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</si>
  <si>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</si>
  <si>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</si>
  <si>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</si>
  <si>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</si>
  <si>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</si>
  <si>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</si>
  <si>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</si>
  <si>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</si>
  <si>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</si>
  <si>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</si>
  <si>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</si>
  <si>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</si>
  <si>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</si>
  <si>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</si>
  <si>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</si>
  <si>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</si>
  <si>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</si>
  <si>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</si>
  <si>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</si>
  <si>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</si>
  <si>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</si>
  <si>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</si>
  <si>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</si>
  <si>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</si>
  <si>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</si>
  <si>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</si>
  <si>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</si>
  <si>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</si>
  <si>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</si>
  <si>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</si>
  <si>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</si>
  <si>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</si>
  <si>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</si>
  <si>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</si>
  <si>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</si>
  <si>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</si>
  <si>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</si>
  <si>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</si>
  <si>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</si>
  <si>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</si>
  <si>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</si>
  <si>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</si>
  <si>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</si>
  <si>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</si>
  <si>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</si>
  <si>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</si>
  <si>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</si>
  <si>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</si>
  <si>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</si>
  <si>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</si>
  <si>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</si>
  <si>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</si>
  <si>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</si>
  <si>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</si>
  <si>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</si>
  <si>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</si>
  <si>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</si>
  <si>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</si>
  <si>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</si>
  <si>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</si>
  <si>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</si>
  <si>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</si>
  <si>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</si>
  <si>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</si>
  <si>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</si>
  <si>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</si>
  <si>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</si>
  <si>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</si>
  <si>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</si>
  <si>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</si>
  <si>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</si>
  <si>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</si>
  <si>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</si>
  <si>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</si>
  <si>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</si>
  <si>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</si>
  <si>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</si>
  <si>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</si>
  <si>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</si>
  <si>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</si>
  <si>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</si>
  <si>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</si>
  <si>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</si>
  <si>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</si>
  <si>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</si>
  <si>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</si>
  <si>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</si>
  <si>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</si>
  <si>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</si>
  <si>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</si>
  <si>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</si>
  <si>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</si>
  <si>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</si>
  <si>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</si>
  <si>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</si>
  <si>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</si>
  <si>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</si>
  <si>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</si>
  <si>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</si>
  <si>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</si>
  <si>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</si>
  <si>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</si>
  <si>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</si>
  <si>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</si>
  <si>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</si>
  <si>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</si>
  <si>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</si>
  <si>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</si>
  <si>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</si>
  <si>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</si>
  <si>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</si>
  <si>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</si>
  <si>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</si>
  <si>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</si>
  <si>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</si>
  <si>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</si>
  <si>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</si>
  <si>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</si>
  <si>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</si>
  <si>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</si>
  <si>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</si>
  <si>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</si>
  <si>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</si>
  <si>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</si>
  <si>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</si>
  <si>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</si>
  <si>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</si>
  <si>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</si>
  <si>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</si>
  <si>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</si>
  <si>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</si>
  <si>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</si>
  <si>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</si>
  <si>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</si>
  <si>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</si>
  <si>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</si>
  <si>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</si>
  <si>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</si>
  <si>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</si>
  <si>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</si>
  <si>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</si>
  <si>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</si>
  <si>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</si>
  <si>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</si>
  <si>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</si>
  <si>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</si>
  <si>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</si>
  <si>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</si>
  <si>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</si>
  <si>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</si>
  <si>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</si>
  <si>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</si>
  <si>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</si>
  <si>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</si>
  <si>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</si>
  <si>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</si>
  <si>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</si>
  <si>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</si>
  <si>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</si>
  <si>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</si>
  <si>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</si>
  <si>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</si>
  <si>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</si>
  <si>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</si>
  <si>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</si>
  <si>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</si>
  <si>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</si>
  <si>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</si>
  <si>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</si>
  <si>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</si>
  <si>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</si>
  <si>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</si>
  <si>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</si>
  <si>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</si>
  <si>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</si>
  <si>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</si>
  <si>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</si>
  <si>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</si>
  <si>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</si>
  <si>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</si>
  <si>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</si>
  <si>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</si>
  <si>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</si>
  <si>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</si>
  <si>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</si>
  <si>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</si>
  <si>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</si>
  <si>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</si>
  <si>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</si>
  <si>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</si>
  <si>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</si>
  <si>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</si>
  <si>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</si>
  <si>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</si>
  <si>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</si>
  <si>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</si>
  <si>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</si>
  <si>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</si>
  <si>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</si>
  <si>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</si>
  <si>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</si>
  <si>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</si>
  <si>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</si>
  <si>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</si>
  <si>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</si>
  <si>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</si>
  <si>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</si>
  <si>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</si>
  <si>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</si>
  <si>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</si>
  <si>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</si>
  <si>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</si>
  <si>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</si>
  <si>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</si>
  <si>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</si>
  <si>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</si>
  <si>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</si>
  <si>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</si>
  <si>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</si>
  <si>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</si>
  <si>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</si>
  <si>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</si>
  <si>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</si>
  <si>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</si>
  <si>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</si>
  <si>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</si>
  <si>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</si>
  <si>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</si>
  <si>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</si>
  <si>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</si>
  <si>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</si>
  <si>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</si>
  <si>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</si>
  <si>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</si>
  <si>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</si>
  <si>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</si>
  <si>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</si>
  <si>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</si>
  <si>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</si>
  <si>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</si>
  <si>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</si>
  <si>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</si>
  <si>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</si>
  <si>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</si>
  <si>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</si>
  <si>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</si>
  <si>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</si>
  <si>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</si>
  <si>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</si>
  <si>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</si>
  <si>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</si>
  <si>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</si>
  <si>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</si>
  <si>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</si>
  <si>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</si>
  <si>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</si>
  <si>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</si>
  <si>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</si>
  <si>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</si>
  <si>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</si>
  <si>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</si>
  <si>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</si>
  <si>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</si>
  <si>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</si>
  <si>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</si>
  <si>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</si>
  <si>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</si>
  <si>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</si>
  <si>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</si>
  <si>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</si>
  <si>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</si>
  <si>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</si>
  <si>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</si>
  <si>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</si>
  <si>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</si>
  <si>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</si>
  <si>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</si>
  <si>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</si>
  <si>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</si>
  <si>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</si>
  <si>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</si>
  <si>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</si>
  <si>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</si>
  <si>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</si>
  <si>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</si>
  <si>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</si>
  <si>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</si>
  <si>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</si>
  <si>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</si>
  <si>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</si>
  <si>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</si>
  <si>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</si>
  <si>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</si>
  <si>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</si>
  <si>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</si>
  <si>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</si>
  <si>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</si>
  <si>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</si>
  <si>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</si>
  <si>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</si>
  <si>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</si>
  <si>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</si>
  <si>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</si>
  <si>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</si>
  <si>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</si>
  <si>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</si>
  <si>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</si>
  <si>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</si>
  <si>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</si>
  <si>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</si>
  <si>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</si>
  <si>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</si>
  <si>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</si>
  <si>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</si>
  <si>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</si>
  <si>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</si>
  <si>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</si>
  <si>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</si>
  <si>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</si>
  <si>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</si>
  <si>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</si>
  <si>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</si>
  <si>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</si>
  <si>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</si>
  <si>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</si>
  <si>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</si>
  <si>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</si>
  <si>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</si>
  <si>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</si>
  <si>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</si>
  <si>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</si>
  <si>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</si>
  <si>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</si>
  <si>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</si>
  <si>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</si>
  <si>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</si>
  <si>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</si>
  <si>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</si>
  <si>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</si>
  <si>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</si>
  <si>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</si>
  <si>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</si>
  <si>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</si>
  <si>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</si>
  <si>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</si>
  <si>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</si>
  <si>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</si>
  <si>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</si>
  <si>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</si>
  <si>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</si>
  <si>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</si>
  <si>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</si>
  <si>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</si>
  <si>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</si>
  <si>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</si>
  <si>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</si>
  <si>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</si>
  <si>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</si>
  <si>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</si>
  <si>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</si>
  <si>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</si>
  <si>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</si>
  <si>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</si>
  <si>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</si>
  <si>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</si>
  <si>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</si>
  <si>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</si>
  <si>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</si>
  <si>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</si>
  <si>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</si>
  <si>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</si>
  <si>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</si>
  <si>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</si>
  <si>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</si>
  <si>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</si>
  <si>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</si>
  <si>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</si>
  <si>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</si>
  <si>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</si>
  <si>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</si>
  <si>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</si>
  <si>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</si>
  <si>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</si>
  <si>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</si>
  <si>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</si>
  <si>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</si>
  <si>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</si>
  <si>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</si>
  <si>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</si>
  <si>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</si>
  <si>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</si>
  <si>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</si>
  <si>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</si>
  <si>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</si>
  <si>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</si>
  <si>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</si>
  <si>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</si>
  <si>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</si>
  <si>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</si>
  <si>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</si>
  <si>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</si>
  <si>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</si>
  <si>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</si>
  <si>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</si>
  <si>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</si>
  <si>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</si>
  <si>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</si>
  <si>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</si>
  <si>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</si>
  <si>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</si>
  <si>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</si>
  <si>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</si>
  <si>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</si>
  <si>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</si>
  <si>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</si>
  <si>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</si>
  <si>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</si>
  <si>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</si>
  <si>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</si>
  <si>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</si>
  <si>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</si>
  <si>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</si>
  <si>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</si>
  <si>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</si>
  <si>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</si>
  <si>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</si>
  <si>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</si>
  <si>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</si>
  <si>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</si>
  <si>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</si>
  <si>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</si>
  <si>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</si>
  <si>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</si>
  <si>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</si>
  <si>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</si>
  <si>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</si>
  <si>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</si>
  <si>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</si>
  <si>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</si>
  <si>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</si>
  <si>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</si>
  <si>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</si>
  <si>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</si>
  <si>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</si>
  <si>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</si>
  <si>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</si>
  <si>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</si>
  <si>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</si>
  <si>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</si>
  <si>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</si>
  <si>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</si>
  <si>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</si>
  <si>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</si>
  <si>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</si>
  <si>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</si>
  <si>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</si>
  <si>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</si>
  <si>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</si>
  <si>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</si>
  <si>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</si>
  <si>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</si>
  <si>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</si>
  <si>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</si>
  <si>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</si>
  <si>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</si>
  <si>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</si>
  <si>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</si>
  <si>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</si>
  <si>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</si>
  <si>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</si>
  <si>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</si>
  <si>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</si>
  <si>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</si>
  <si>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</si>
  <si>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</si>
  <si>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</si>
  <si>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</si>
  <si>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</si>
  <si>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</si>
  <si>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</si>
  <si>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</si>
  <si>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</si>
  <si>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</si>
  <si>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</si>
  <si>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</si>
  <si>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</si>
  <si>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</si>
  <si>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</si>
  <si>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</si>
  <si>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</si>
  <si>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</si>
  <si>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</si>
  <si>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</si>
  <si>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</si>
  <si>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</si>
  <si>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</si>
  <si>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</si>
  <si>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</si>
  <si>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</si>
  <si>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</si>
  <si>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</si>
  <si>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</si>
  <si>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</si>
  <si>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</si>
  <si>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</si>
  <si>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</si>
  <si>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</si>
  <si>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</si>
  <si>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</si>
  <si>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</si>
  <si>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</si>
  <si>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</si>
  <si>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</si>
  <si>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</si>
  <si>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</si>
  <si>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</si>
  <si>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</si>
  <si>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</si>
  <si>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</si>
  <si>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</si>
  <si>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</si>
  <si>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</si>
  <si>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</si>
  <si>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</si>
  <si>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</si>
  <si>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</si>
  <si>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</si>
  <si>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</si>
  <si>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</si>
  <si>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</si>
  <si>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</si>
  <si>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</si>
  <si>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</si>
  <si>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</si>
  <si>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</si>
  <si>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</si>
  <si>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</si>
  <si>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</si>
  <si>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</si>
  <si>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</si>
  <si>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</si>
  <si>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</si>
  <si>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</si>
  <si>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</si>
  <si>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</si>
  <si>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</si>
  <si>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</si>
  <si>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</si>
  <si>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</si>
  <si>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</si>
  <si>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</si>
  <si>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</si>
  <si>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</si>
  <si>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</si>
  <si>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</si>
  <si>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</si>
  <si>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</si>
  <si>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</si>
  <si>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</si>
  <si>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</si>
  <si>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</si>
  <si>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</si>
  <si>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</si>
  <si>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</si>
  <si>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</si>
  <si>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</si>
  <si>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</si>
  <si>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</si>
  <si>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</si>
  <si>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</si>
  <si>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</si>
  <si>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</si>
  <si>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</si>
  <si>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</si>
  <si>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</si>
  <si>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</si>
  <si>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</si>
  <si>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</si>
  <si>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</si>
  <si>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</si>
  <si>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</si>
  <si>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</si>
  <si>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</si>
  <si>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</si>
  <si>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</si>
  <si>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</si>
  <si>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</si>
  <si>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</si>
  <si>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</si>
  <si>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</si>
  <si>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</si>
  <si>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</si>
  <si>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</si>
  <si>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</si>
  <si>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</si>
  <si>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</si>
  <si>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</si>
  <si>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</si>
  <si>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</si>
  <si>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</si>
  <si>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</si>
  <si>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</si>
  <si>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</si>
  <si>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</si>
  <si>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</si>
  <si>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</si>
  <si>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</si>
  <si>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</si>
  <si>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</si>
  <si>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</si>
  <si>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</si>
  <si>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</si>
  <si>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</si>
  <si>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</si>
  <si>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</si>
  <si>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</si>
  <si>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</si>
  <si>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</si>
  <si>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</si>
  <si>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</si>
  <si>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</si>
  <si>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</si>
  <si>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</si>
  <si>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</si>
  <si>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</si>
  <si>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</si>
  <si>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</si>
  <si>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</si>
  <si>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</si>
  <si>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</si>
  <si>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</si>
  <si>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</si>
  <si>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</si>
  <si>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</si>
  <si>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</si>
  <si>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</si>
  <si>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</si>
  <si>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</si>
  <si>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</si>
  <si>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</si>
  <si>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</si>
  <si>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</si>
  <si>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</si>
  <si>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</si>
  <si>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</si>
  <si>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</si>
  <si>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</si>
  <si>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</si>
  <si>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</si>
  <si>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</si>
  <si>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</si>
  <si>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</si>
  <si>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</si>
  <si>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</si>
  <si>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</si>
  <si>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</si>
  <si>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</si>
  <si>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</si>
  <si>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</si>
  <si>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</si>
  <si>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</si>
  <si>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</si>
  <si>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</si>
  <si>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</si>
  <si>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</si>
  <si>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</si>
  <si>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</si>
  <si>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</si>
  <si>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</si>
  <si>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</si>
  <si>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</si>
  <si>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</si>
  <si>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</si>
  <si>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</si>
  <si>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</si>
  <si>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</si>
  <si>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</si>
  <si>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</si>
  <si>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</si>
  <si>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</si>
  <si>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</si>
  <si>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</si>
  <si>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</si>
  <si>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</si>
  <si>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</si>
  <si>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</si>
  <si>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</si>
  <si>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</si>
  <si>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</si>
  <si>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</si>
  <si>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</si>
  <si>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</si>
  <si>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</si>
  <si>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</si>
  <si>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</si>
  <si>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</si>
  <si>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</si>
  <si>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</si>
  <si>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</si>
  <si>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</si>
  <si>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</si>
  <si>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</si>
  <si>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</si>
  <si>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</si>
  <si>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</si>
  <si>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</si>
  <si>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</si>
  <si>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</si>
  <si>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</si>
  <si>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</si>
  <si>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</si>
  <si>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</si>
  <si>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</si>
  <si>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</si>
  <si>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</si>
  <si>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</si>
  <si>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</si>
  <si>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</si>
  <si>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</si>
  <si>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</si>
  <si>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</si>
  <si>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</si>
  <si>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</si>
  <si>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</si>
  <si>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</si>
  <si>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</si>
  <si>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</si>
  <si>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</si>
  <si>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</si>
  <si>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</si>
  <si>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</si>
  <si>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</si>
  <si>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</si>
  <si>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</si>
  <si>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</si>
  <si>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</si>
  <si>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</si>
  <si>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</si>
  <si>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</si>
  <si>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</si>
  <si>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</si>
  <si>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</si>
  <si>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</si>
  <si>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</si>
  <si>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</si>
  <si>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</si>
  <si>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</si>
  <si>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</si>
  <si>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</si>
  <si>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</si>
  <si>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</si>
  <si>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</si>
  <si>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</si>
  <si>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</si>
  <si>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</si>
  <si>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</si>
  <si>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</si>
  <si>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</si>
  <si>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</si>
  <si>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</si>
  <si>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</si>
  <si>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</si>
  <si>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</si>
  <si>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</si>
  <si>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</si>
  <si>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</si>
  <si>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</si>
  <si>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</si>
  <si>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</si>
  <si>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</si>
  <si>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</si>
  <si>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</si>
  <si>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</si>
  <si>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</si>
  <si>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</si>
  <si>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</si>
  <si>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</si>
  <si>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</si>
  <si>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</si>
  <si>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</si>
  <si>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</si>
  <si>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</si>
  <si>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</si>
  <si>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</si>
  <si>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</si>
  <si>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</si>
  <si>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</si>
  <si>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</si>
  <si>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</si>
  <si>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</si>
  <si>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</si>
  <si>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</si>
  <si>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</si>
  <si>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</si>
  <si>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</si>
  <si>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</si>
  <si>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</si>
  <si>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</si>
  <si>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</si>
  <si>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</si>
  <si>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</si>
  <si>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</si>
  <si>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</si>
  <si>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</si>
  <si>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</si>
  <si>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</si>
  <si>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</si>
  <si>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</si>
  <si>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</si>
  <si>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</si>
  <si>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</si>
  <si>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</si>
  <si>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</si>
  <si>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</si>
  <si>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</si>
  <si>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</si>
  <si>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</si>
  <si>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</si>
  <si>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</si>
  <si>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</si>
  <si>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</si>
  <si>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</si>
  <si>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</si>
  <si>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</si>
  <si>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</si>
  <si>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</si>
  <si>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</si>
  <si>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</si>
  <si>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</si>
  <si>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</si>
  <si>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</si>
  <si>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</si>
  <si>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</si>
  <si>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</si>
  <si>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</si>
  <si>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</si>
  <si>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</si>
  <si>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</si>
  <si>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</si>
  <si>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</si>
  <si>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</si>
  <si>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</si>
  <si>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</si>
  <si>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</si>
  <si>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</si>
  <si>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</si>
  <si>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</si>
  <si>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</si>
  <si>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</si>
  <si>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</si>
  <si>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</si>
  <si>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</si>
  <si>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</si>
  <si>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</si>
  <si>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</si>
  <si>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</si>
  <si>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</si>
  <si>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</si>
  <si>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</si>
  <si>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</si>
  <si>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</si>
  <si>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</si>
  <si>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</si>
  <si>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</si>
  <si>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</si>
  <si>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</si>
  <si>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</si>
  <si>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</si>
  <si>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</si>
  <si>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</si>
  <si>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</si>
  <si>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</si>
  <si>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</si>
  <si>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</si>
  <si>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</si>
  <si>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</si>
  <si>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</si>
  <si>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</si>
  <si>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</si>
  <si>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</si>
  <si>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</si>
  <si>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</si>
  <si>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</si>
  <si>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</si>
  <si>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</si>
  <si>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</si>
  <si>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</si>
  <si>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</si>
  <si>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</si>
  <si>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</si>
  <si>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</si>
  <si>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</si>
  <si>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</si>
  <si>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</si>
  <si>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</si>
  <si>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</si>
  <si>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</si>
  <si>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</si>
  <si>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</si>
  <si>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</si>
  <si>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</si>
  <si>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</si>
  <si>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</si>
  <si>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</si>
  <si>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</si>
  <si>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</si>
  <si>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</si>
  <si>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</si>
  <si>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</si>
  <si>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</si>
  <si>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</si>
  <si>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</si>
  <si>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</si>
  <si>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</si>
  <si>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</si>
  <si>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</si>
  <si>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</si>
  <si>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</si>
  <si>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</si>
  <si>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</si>
  <si>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</si>
  <si>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</si>
  <si>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</si>
  <si>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</si>
  <si>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</si>
  <si>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</si>
  <si>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</si>
  <si>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</si>
  <si>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</si>
  <si>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</si>
  <si>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</si>
  <si>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</si>
  <si>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</si>
  <si>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</si>
  <si>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</si>
  <si>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</si>
  <si>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</si>
  <si>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</si>
  <si>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</si>
  <si>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</si>
  <si>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</si>
  <si>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</si>
  <si>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</si>
  <si>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</si>
  <si>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</si>
  <si>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</si>
  <si>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</si>
  <si>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</si>
  <si>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</si>
  <si>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</si>
  <si>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</si>
  <si>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</si>
  <si>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</si>
  <si>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</si>
  <si>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</si>
  <si>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</si>
  <si>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</si>
  <si>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</si>
  <si>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</si>
  <si>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</si>
  <si>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</si>
  <si>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</si>
  <si>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</si>
  <si>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</si>
  <si>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</si>
  <si>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</si>
  <si>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</si>
  <si>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</si>
  <si>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</si>
  <si>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</si>
  <si>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</si>
  <si>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</si>
  <si>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</si>
  <si>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</si>
  <si>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</si>
  <si>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</si>
  <si>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</si>
  <si>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</si>
  <si>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</si>
  <si>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</si>
  <si>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</si>
  <si>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</si>
  <si>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</si>
  <si>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</si>
  <si>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</si>
  <si>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</si>
  <si>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</si>
  <si>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</si>
  <si>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</si>
  <si>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</si>
  <si>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</si>
  <si>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</si>
  <si>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</si>
  <si>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</si>
  <si>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</si>
  <si>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</si>
  <si>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</si>
  <si>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</si>
  <si>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</si>
  <si>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</si>
  <si>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</si>
  <si>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</si>
  <si>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</si>
  <si>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</si>
  <si>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</si>
  <si>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</si>
  <si>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</si>
  <si>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</si>
  <si>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</si>
  <si>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</si>
  <si>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</si>
  <si>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</si>
  <si>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</si>
  <si>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</si>
  <si>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</si>
  <si>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</si>
  <si>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</si>
  <si>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</si>
  <si>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</si>
  <si>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</si>
  <si>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</si>
  <si>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</si>
  <si>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</si>
  <si>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</si>
  <si>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</si>
  <si>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</si>
  <si>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</si>
  <si>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</si>
  <si>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</si>
  <si>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</si>
  <si>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</si>
  <si>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</si>
  <si>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</si>
  <si>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</si>
  <si>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</si>
  <si>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</si>
  <si>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</si>
  <si>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</si>
  <si>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</si>
  <si>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</si>
  <si>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</si>
  <si>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</si>
  <si>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</si>
  <si>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</si>
  <si>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</si>
  <si>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</si>
  <si>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</si>
  <si>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</si>
  <si>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</si>
  <si>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</si>
  <si>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</si>
  <si>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</si>
  <si>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</si>
  <si>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</si>
  <si>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</si>
  <si>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</si>
  <si>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</si>
  <si>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</si>
  <si>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</si>
  <si>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</si>
  <si>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</si>
  <si>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</si>
  <si>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</si>
  <si>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</si>
  <si>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</si>
  <si>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</si>
  <si>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</si>
  <si>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</si>
  <si>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</si>
  <si>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</si>
  <si>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</si>
  <si>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</si>
  <si>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</si>
  <si>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</si>
  <si>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</si>
  <si>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</si>
  <si>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</si>
  <si>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</si>
  <si>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</si>
  <si>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</si>
  <si>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</si>
  <si>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</si>
  <si>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</si>
  <si>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</si>
  <si>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</si>
  <si>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</si>
  <si>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</si>
  <si>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</si>
  <si>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</si>
  <si>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</si>
  <si>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</si>
  <si>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</si>
  <si>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</si>
  <si>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</si>
  <si>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</si>
  <si>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</si>
  <si>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</si>
  <si>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</si>
  <si>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</si>
  <si>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</si>
  <si>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</si>
  <si>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</si>
  <si>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</si>
  <si>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</si>
  <si>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</si>
  <si>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</si>
  <si>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</si>
  <si>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</si>
  <si>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</si>
  <si>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</si>
  <si>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</si>
  <si>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</si>
  <si>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</si>
  <si>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</si>
  <si>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</si>
  <si>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</si>
  <si>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</si>
  <si>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</si>
  <si>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</si>
  <si>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</si>
  <si>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</si>
  <si>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</si>
  <si>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</si>
  <si>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</si>
  <si>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</si>
  <si>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</si>
  <si>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</si>
  <si>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</si>
  <si>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</si>
  <si>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</si>
  <si>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</si>
  <si>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</si>
  <si>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</si>
  <si>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</si>
  <si>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</si>
  <si>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</si>
  <si>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</si>
  <si>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</si>
  <si>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</si>
  <si>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</si>
  <si>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</si>
  <si>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</si>
  <si>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</si>
  <si>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</si>
  <si>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</si>
  <si>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</si>
  <si>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</si>
  <si>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</si>
  <si>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</si>
  <si>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</si>
  <si>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</si>
  <si>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</si>
  <si>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</si>
  <si>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</si>
  <si>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</si>
  <si>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</si>
  <si>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</si>
  <si>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</si>
  <si>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</si>
  <si>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</si>
  <si>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</si>
  <si>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</si>
  <si>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</si>
  <si>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</si>
  <si>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</si>
  <si>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</si>
  <si>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</si>
  <si>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</si>
  <si>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</si>
  <si>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</si>
  <si>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</si>
  <si>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</si>
  <si>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</si>
  <si>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</si>
  <si>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</si>
  <si>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</si>
  <si>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</si>
  <si>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</si>
  <si>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</si>
  <si>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</si>
  <si>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</si>
  <si>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</si>
  <si>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</si>
  <si>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</si>
  <si>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</si>
  <si>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</si>
  <si>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</si>
  <si>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</si>
  <si>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</si>
  <si>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</si>
  <si>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</si>
  <si>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</si>
  <si>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</si>
  <si>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</si>
  <si>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</si>
  <si>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</si>
  <si>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</si>
  <si>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</si>
  <si>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</si>
  <si>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</si>
  <si>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</si>
  <si>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</si>
  <si>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</si>
  <si>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</si>
  <si>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</si>
  <si>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</si>
  <si>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</si>
  <si>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</si>
  <si>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</si>
  <si>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</si>
  <si>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</si>
  <si>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</si>
  <si>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</si>
  <si>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</si>
  <si>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</si>
  <si>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</si>
  <si>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</si>
  <si>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</si>
  <si>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</si>
  <si>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</si>
  <si>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</si>
  <si>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</si>
  <si>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</si>
  <si>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</si>
  <si>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</si>
  <si>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</si>
  <si>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</si>
  <si>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</si>
  <si>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</si>
  <si>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</si>
  <si>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</si>
  <si>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</si>
  <si>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</si>
  <si>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</si>
  <si>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</si>
  <si>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</si>
  <si>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</si>
  <si>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</si>
  <si>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</si>
  <si>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</si>
  <si>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</si>
  <si>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</si>
  <si>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</si>
  <si>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</si>
  <si>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</si>
  <si>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</si>
  <si>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</si>
  <si>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</si>
  <si>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</si>
  <si>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</si>
  <si>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</si>
  <si>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</si>
  <si>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</si>
  <si>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</si>
  <si>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</si>
  <si>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</si>
  <si>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</si>
  <si>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</si>
  <si>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</si>
  <si>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</si>
  <si>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</si>
  <si>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</si>
  <si>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</si>
  <si>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</si>
  <si>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</si>
  <si>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</si>
  <si>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</si>
  <si>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</si>
  <si>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</si>
  <si>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</si>
  <si>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</si>
  <si>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</si>
  <si>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</si>
  <si>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</si>
  <si>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</si>
  <si>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</si>
  <si>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</si>
  <si>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</si>
  <si>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</si>
  <si>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</si>
  <si>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</si>
  <si>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</si>
  <si>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</si>
  <si>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</si>
  <si>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</si>
  <si>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</si>
  <si>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</si>
  <si>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</si>
  <si>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</si>
  <si>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</si>
  <si>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</si>
  <si>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</si>
  <si>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</si>
  <si>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</si>
  <si>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</si>
  <si>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</si>
  <si>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</si>
  <si>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</si>
  <si>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</si>
  <si>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</si>
  <si>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</si>
  <si>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</si>
  <si>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</si>
  <si>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</si>
  <si>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</si>
  <si>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</si>
  <si>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</si>
  <si>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</si>
  <si>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</si>
  <si>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</si>
  <si>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</si>
  <si>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</si>
  <si>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</si>
  <si>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</si>
  <si>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</si>
  <si>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</si>
  <si>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</si>
  <si>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</si>
  <si>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</si>
  <si>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</si>
  <si>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</si>
  <si>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</si>
  <si>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</si>
  <si>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</si>
  <si>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</si>
  <si>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</si>
  <si>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</si>
  <si>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</si>
  <si>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</si>
  <si>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</si>
  <si>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</si>
  <si>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</si>
  <si>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</si>
  <si>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</si>
  <si>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</si>
  <si>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</si>
  <si>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</si>
  <si>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</si>
  <si>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</si>
  <si>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</si>
  <si>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</si>
  <si>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</si>
  <si>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</si>
  <si>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</si>
  <si>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</si>
  <si>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</si>
  <si>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</si>
  <si>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</si>
  <si>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</si>
  <si>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</si>
  <si>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</si>
  <si>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</si>
  <si>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</si>
  <si>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</si>
  <si>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</si>
  <si>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</si>
  <si>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</si>
  <si>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</si>
  <si>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</si>
  <si>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</si>
  <si>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</si>
  <si>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</si>
  <si>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</si>
  <si>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</si>
  <si>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</si>
  <si>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</si>
  <si>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</si>
  <si>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</si>
  <si>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</si>
  <si>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</si>
  <si>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</si>
  <si>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</si>
  <si>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</si>
  <si>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</si>
  <si>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</si>
  <si>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</si>
  <si>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</si>
  <si>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</si>
  <si>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</si>
  <si>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</si>
  <si>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</si>
  <si>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</si>
  <si>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</si>
  <si>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</si>
  <si>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</si>
  <si>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</si>
  <si>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</si>
  <si>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</si>
  <si>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</si>
  <si>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</si>
  <si>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</si>
  <si>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</si>
  <si>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</si>
  <si>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</si>
  <si>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</si>
  <si>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</si>
  <si>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</si>
  <si>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</si>
  <si>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</si>
  <si>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</si>
  <si>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</si>
  <si>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</si>
  <si>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</si>
  <si>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</si>
  <si>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</si>
  <si>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</si>
  <si>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</si>
  <si>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</si>
  <si>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</si>
  <si>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</si>
  <si>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</si>
  <si>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</si>
  <si>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</si>
  <si>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</si>
  <si>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</si>
  <si>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</si>
  <si>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</si>
  <si>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</si>
  <si>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</si>
  <si>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</si>
  <si>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</si>
  <si>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</si>
  <si>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</si>
  <si>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</si>
  <si>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</si>
  <si>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</si>
  <si>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</si>
  <si>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</si>
  <si>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</si>
  <si>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</si>
  <si>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</si>
  <si>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</si>
  <si>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</si>
  <si>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</si>
  <si>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</si>
  <si>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</si>
  <si>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</si>
  <si>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</si>
  <si>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</si>
  <si>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</si>
  <si>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</si>
  <si>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</si>
  <si>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</si>
  <si>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</si>
  <si>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</si>
  <si>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</si>
  <si>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</si>
  <si>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</si>
  <si>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</si>
  <si>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</si>
  <si>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</si>
  <si>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</si>
  <si>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</si>
  <si>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</si>
  <si>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</si>
  <si>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</si>
  <si>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</si>
  <si>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</si>
  <si>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</si>
  <si>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</si>
  <si>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</si>
  <si>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</si>
  <si>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</si>
  <si>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</si>
  <si>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</si>
  <si>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</si>
  <si>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</si>
  <si>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</si>
  <si>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</si>
  <si>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</si>
  <si>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</si>
  <si>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</si>
  <si>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</si>
  <si>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</si>
  <si>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</si>
  <si>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</si>
  <si>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</si>
  <si>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</si>
  <si>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</si>
  <si>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</si>
  <si>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</si>
  <si>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</si>
  <si>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</si>
  <si>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</si>
  <si>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</si>
  <si>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</si>
  <si>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</si>
  <si>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</si>
  <si>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</si>
  <si>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</si>
  <si>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</si>
  <si>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</si>
  <si>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</si>
  <si>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</si>
  <si>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</si>
  <si>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</si>
  <si>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</si>
  <si>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</si>
  <si>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</si>
  <si>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</si>
  <si>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</si>
  <si>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</si>
  <si>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</si>
  <si>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</si>
  <si>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</si>
  <si>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</si>
  <si>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</si>
  <si>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</si>
  <si>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</si>
  <si>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</si>
  <si>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</si>
  <si>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</si>
  <si>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</si>
  <si>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</si>
  <si>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</si>
  <si>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</si>
  <si>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</si>
  <si>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</si>
  <si>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</si>
  <si>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</si>
  <si>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</si>
  <si>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</si>
  <si>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</si>
  <si>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</si>
  <si>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</si>
  <si>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</si>
  <si>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</si>
  <si>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</si>
  <si>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</si>
  <si>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</si>
  <si>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</si>
  <si>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</si>
  <si>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</si>
  <si>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</si>
  <si>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</si>
  <si>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</si>
  <si>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</si>
  <si>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</si>
  <si>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</si>
  <si>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</si>
  <si>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</si>
  <si>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</si>
  <si>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</si>
  <si>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</si>
  <si>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</si>
  <si>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</si>
  <si>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</si>
  <si>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</si>
  <si>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</si>
  <si>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</si>
  <si>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</si>
  <si>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</si>
  <si>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</si>
  <si>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</si>
  <si>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</si>
  <si>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</si>
  <si>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</si>
  <si>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</si>
  <si>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</si>
  <si>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</si>
  <si>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</si>
  <si>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</si>
  <si>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</si>
  <si>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</si>
  <si>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</si>
  <si>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</si>
  <si>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</si>
  <si>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</si>
  <si>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</si>
  <si>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</si>
  <si>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</si>
  <si>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</si>
  <si>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</si>
  <si>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</si>
  <si>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</si>
  <si>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</si>
  <si>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</si>
  <si>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</si>
  <si>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</si>
  <si>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</si>
  <si>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</si>
  <si>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</si>
  <si>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</si>
  <si>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</si>
  <si>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</si>
  <si>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</si>
  <si>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</si>
  <si>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</si>
  <si>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</si>
  <si>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</si>
  <si>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</si>
  <si>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</si>
  <si>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</si>
  <si>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</si>
  <si>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</si>
  <si>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</si>
  <si>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</si>
  <si>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</si>
  <si>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</si>
  <si>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</si>
  <si>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</si>
  <si>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</si>
  <si>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</si>
  <si>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</si>
  <si>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</si>
  <si>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</si>
  <si>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</si>
  <si>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</si>
  <si>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</si>
  <si>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</si>
  <si>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</si>
  <si>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</si>
  <si>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</si>
  <si>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</si>
  <si>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</si>
  <si>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</si>
  <si>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</si>
  <si>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</si>
  <si>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</si>
  <si>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</si>
  <si>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</si>
  <si>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</si>
  <si>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</si>
  <si>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</si>
  <si>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</si>
  <si>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</si>
  <si>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</si>
  <si>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</si>
  <si>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</si>
  <si>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</si>
  <si>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</si>
  <si>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</si>
  <si>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</si>
  <si>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</si>
  <si>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</si>
  <si>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</si>
  <si>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</si>
  <si>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</si>
  <si>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</si>
  <si>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</si>
  <si>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</si>
  <si>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</si>
  <si>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</si>
  <si>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</si>
  <si>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</si>
  <si>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</si>
  <si>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</si>
  <si>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</si>
  <si>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</si>
  <si>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</si>
  <si>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</si>
  <si>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</si>
  <si>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</si>
  <si>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</si>
  <si>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</si>
  <si>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</si>
  <si>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</si>
  <si>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</si>
  <si>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</si>
  <si>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</si>
  <si>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</si>
  <si>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</si>
  <si>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</si>
  <si>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</si>
  <si>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</si>
  <si>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</si>
  <si>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</si>
  <si>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</si>
  <si>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</si>
  <si>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</si>
  <si>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</si>
  <si>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</si>
  <si>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</si>
  <si>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</si>
  <si>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</si>
  <si>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</si>
  <si>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</si>
  <si>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</si>
  <si>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</si>
  <si>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</si>
  <si>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</si>
  <si>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</si>
  <si>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</si>
  <si>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</si>
  <si>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</si>
  <si>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</si>
  <si>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</si>
  <si>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</si>
  <si>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</si>
  <si>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</si>
  <si>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</si>
  <si>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</si>
  <si>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</si>
  <si>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</si>
  <si>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</si>
  <si>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</si>
  <si>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</si>
  <si>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</si>
  <si>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</si>
  <si>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</si>
  <si>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</si>
  <si>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</si>
  <si>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</si>
  <si>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</si>
  <si>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</si>
  <si>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</si>
  <si>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</si>
  <si>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</si>
  <si>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</si>
  <si>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</si>
  <si>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</si>
  <si>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</si>
  <si>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</si>
  <si>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</si>
  <si>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</si>
  <si>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</si>
  <si>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</si>
  <si>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</si>
  <si>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</si>
  <si>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</si>
  <si>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</si>
  <si>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</si>
  <si>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</si>
  <si>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</si>
  <si>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</si>
  <si>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</si>
  <si>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</si>
  <si>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</si>
  <si>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</si>
  <si>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</si>
  <si>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</si>
  <si>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</si>
  <si>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</si>
  <si>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</si>
  <si>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</si>
  <si>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</si>
  <si>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</si>
  <si>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</si>
  <si>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</si>
  <si>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</si>
  <si>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</si>
  <si>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</si>
  <si>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</si>
  <si>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</si>
  <si>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</si>
  <si>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</si>
  <si>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</si>
  <si>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</si>
  <si>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</si>
  <si>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</si>
  <si>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</si>
  <si>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</si>
  <si>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</si>
  <si>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</si>
  <si>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</si>
  <si>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</si>
  <si>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</si>
  <si>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</si>
  <si>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</si>
  <si>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</si>
  <si>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</si>
  <si>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</si>
  <si>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</si>
  <si>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</si>
  <si>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</si>
  <si>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</si>
  <si>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</si>
  <si>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</si>
  <si>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</si>
  <si>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</si>
  <si>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</si>
  <si>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</si>
  <si>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</si>
  <si>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</si>
  <si>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</si>
  <si>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</si>
  <si>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</si>
  <si>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</si>
  <si>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</si>
  <si>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</si>
  <si>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</si>
  <si>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</si>
  <si>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</si>
  <si>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</si>
  <si>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</si>
  <si>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</si>
  <si>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</si>
  <si>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</si>
  <si>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</si>
  <si>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</si>
  <si>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</si>
  <si>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</si>
  <si>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</si>
  <si>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</si>
  <si>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</si>
  <si>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</si>
  <si>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</si>
  <si>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</si>
  <si>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</si>
  <si>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</si>
  <si>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</si>
  <si>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</si>
  <si>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</si>
  <si>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</si>
  <si>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</si>
  <si>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</si>
  <si>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</si>
  <si>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</si>
  <si>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</si>
  <si>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</si>
  <si>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</si>
  <si>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</si>
  <si>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</si>
  <si>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</si>
  <si>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</si>
  <si>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</si>
  <si>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</si>
  <si>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</si>
  <si>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</si>
  <si>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</si>
  <si>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</si>
  <si>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</si>
  <si>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</si>
  <si>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</si>
  <si>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</si>
  <si>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</si>
  <si>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</si>
  <si>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</si>
  <si>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</si>
  <si>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</si>
  <si>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</si>
  <si>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</si>
  <si>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</si>
  <si>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</si>
  <si>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</si>
  <si>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</si>
  <si>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</si>
  <si>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</si>
  <si>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</si>
  <si>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</si>
  <si>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</si>
  <si>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</si>
  <si>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</si>
  <si>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</si>
  <si>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</si>
  <si>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</si>
  <si>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</si>
  <si>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</si>
  <si>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</si>
  <si>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</si>
  <si>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</si>
  <si>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</si>
  <si>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</si>
  <si>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</si>
  <si>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</si>
  <si>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</si>
  <si>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</si>
  <si>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</si>
  <si>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</si>
  <si>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</si>
  <si>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</si>
  <si>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</si>
  <si>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</si>
  <si>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</si>
  <si>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</si>
  <si>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</si>
  <si>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</si>
  <si>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</si>
  <si>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</si>
  <si>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</si>
  <si>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</si>
  <si>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</si>
  <si>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</si>
  <si>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</si>
  <si>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</si>
  <si>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</si>
  <si>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</si>
  <si>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</si>
  <si>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</si>
  <si>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</si>
  <si>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</si>
  <si>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</si>
  <si>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</si>
  <si>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</si>
  <si>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</si>
  <si>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</si>
  <si>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</si>
  <si>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</si>
  <si>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</si>
  <si>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</si>
  <si>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</si>
  <si>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</si>
  <si>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</si>
  <si>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</si>
  <si>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</si>
  <si>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</si>
  <si>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</si>
  <si>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</si>
  <si>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</si>
  <si>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</si>
  <si>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</si>
  <si>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</si>
  <si>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</si>
  <si>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</si>
  <si>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</si>
  <si>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</si>
  <si>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</si>
  <si>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</si>
  <si>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</si>
  <si>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</si>
  <si>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</si>
  <si>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</si>
  <si>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</si>
  <si>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</si>
  <si>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</si>
  <si>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</si>
  <si>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</si>
  <si>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</si>
  <si>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</si>
  <si>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</si>
  <si>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</si>
  <si>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</si>
  <si>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</si>
  <si>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</si>
  <si>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</si>
  <si>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</si>
  <si>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</si>
  <si>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</si>
  <si>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</si>
  <si>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</si>
  <si>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</si>
  <si>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</si>
  <si>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</si>
  <si>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</si>
  <si>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</si>
  <si>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</si>
  <si>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</si>
  <si>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</si>
  <si>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</si>
  <si>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</si>
  <si>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</si>
  <si>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</si>
  <si>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</si>
  <si>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</si>
  <si>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</si>
  <si>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</si>
  <si>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</si>
  <si>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</si>
  <si>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</si>
  <si>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</si>
  <si>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</si>
  <si>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</si>
  <si>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</si>
  <si>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</si>
  <si>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</si>
  <si>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</si>
  <si>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</si>
  <si>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</si>
  <si>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</si>
  <si>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</si>
  <si>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</si>
  <si>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</si>
  <si>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</si>
  <si>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</si>
  <si>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</si>
  <si>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</si>
  <si>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</si>
  <si>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</si>
  <si>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</si>
  <si>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</si>
  <si>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</si>
  <si>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</si>
  <si>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</si>
  <si>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</si>
  <si>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</si>
  <si>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</si>
  <si>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</si>
  <si>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</si>
  <si>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</si>
  <si>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</si>
  <si>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</si>
  <si>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</si>
  <si>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</si>
  <si>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</si>
  <si>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</si>
  <si>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</si>
  <si>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</si>
  <si>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</si>
  <si>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</si>
  <si>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</si>
  <si>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</si>
  <si>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</si>
  <si>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</si>
  <si>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</si>
  <si>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</si>
  <si>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</si>
  <si>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</si>
  <si>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</si>
  <si>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</si>
  <si>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</si>
  <si>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</si>
  <si>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</si>
  <si>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</si>
  <si>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</si>
  <si>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</si>
  <si>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</si>
  <si>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</si>
  <si>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</si>
  <si>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</si>
  <si>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</si>
  <si>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</si>
  <si>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</si>
  <si>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</si>
  <si>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</si>
  <si>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</si>
  <si>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</si>
  <si>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</si>
  <si>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</si>
  <si>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</si>
  <si>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</si>
  <si>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</si>
  <si>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</si>
  <si>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</si>
  <si>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</si>
  <si>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</si>
  <si>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</si>
  <si>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</si>
  <si>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</si>
  <si>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</si>
  <si>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</si>
  <si>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</si>
  <si>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</si>
  <si>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</si>
  <si>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</si>
  <si>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</si>
  <si>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</si>
  <si>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</si>
  <si>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</si>
  <si>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</si>
  <si>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</si>
  <si>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</si>
  <si>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</si>
  <si>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</si>
  <si>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</si>
  <si>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</si>
  <si>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</si>
  <si>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</si>
  <si>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</si>
  <si>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</si>
  <si>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</si>
  <si>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</si>
  <si>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</si>
  <si>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</si>
  <si>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</si>
  <si>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</si>
  <si>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</si>
  <si>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</si>
  <si>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</si>
  <si>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</si>
  <si>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</si>
  <si>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</si>
  <si>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</si>
  <si>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</si>
  <si>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</si>
  <si>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</si>
  <si>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</si>
  <si>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</si>
  <si>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</si>
  <si>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</si>
  <si>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</si>
  <si>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</si>
  <si>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</si>
  <si>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</si>
  <si>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</si>
  <si>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</si>
  <si>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</si>
  <si>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</si>
  <si>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</si>
  <si>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</si>
  <si>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</si>
  <si>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</si>
  <si>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</si>
  <si>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</si>
  <si>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</si>
  <si>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</si>
  <si>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</si>
  <si>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</si>
  <si>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</si>
  <si>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</si>
  <si>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</si>
  <si>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</si>
  <si>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</si>
  <si>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</si>
  <si>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</si>
  <si>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</si>
  <si>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</si>
  <si>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</si>
  <si>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</si>
  <si>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</si>
  <si>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</si>
  <si>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</si>
  <si>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</si>
  <si>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</si>
  <si>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</si>
  <si>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</si>
  <si>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</si>
  <si>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</si>
  <si>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</si>
  <si>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</si>
  <si>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</si>
  <si>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</si>
  <si>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</si>
  <si>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</si>
  <si>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</si>
  <si>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</si>
  <si>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</si>
  <si>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</si>
  <si>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</si>
  <si>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</si>
  <si>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</si>
  <si>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</si>
  <si>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</si>
  <si>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</si>
  <si>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</si>
  <si>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</si>
  <si>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</si>
  <si>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</si>
  <si>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</si>
  <si>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</si>
  <si>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</si>
  <si>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</si>
  <si>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</si>
  <si>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</si>
  <si>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</si>
  <si>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</si>
  <si>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</si>
  <si>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</si>
  <si>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</si>
  <si>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</si>
  <si>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</si>
  <si>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</si>
  <si>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</si>
  <si>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</si>
  <si>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</si>
  <si>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</si>
  <si>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</si>
  <si>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</si>
  <si>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</si>
  <si>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</si>
  <si>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</si>
  <si>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</si>
  <si>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</si>
  <si>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</si>
  <si>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</si>
  <si>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</si>
  <si>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</si>
  <si>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</si>
  <si>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</si>
  <si>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</si>
  <si>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</si>
  <si>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</si>
  <si>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</si>
  <si>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</si>
  <si>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</si>
  <si>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</si>
  <si>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</si>
  <si>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</si>
  <si>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</si>
  <si>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</si>
  <si>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</si>
  <si>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</si>
  <si>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</si>
  <si>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</si>
  <si>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</si>
  <si>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</si>
  <si>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</si>
  <si>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</si>
  <si>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</si>
  <si>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</si>
  <si>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</si>
  <si>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</si>
  <si>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</si>
  <si>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</si>
  <si>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</si>
  <si>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</si>
  <si>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</si>
  <si>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</si>
  <si>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</si>
  <si>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</si>
  <si>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</si>
  <si>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</si>
  <si>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</si>
  <si>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</si>
  <si>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</si>
  <si>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</si>
  <si>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</si>
  <si>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</si>
  <si>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</si>
  <si>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</si>
  <si>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</si>
  <si>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</si>
  <si>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</si>
  <si>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</si>
  <si>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</si>
  <si>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</si>
  <si>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</si>
  <si>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</si>
  <si>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</si>
  <si>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</si>
  <si>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</si>
  <si>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</si>
  <si>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</si>
  <si>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</si>
  <si>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</si>
  <si>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</si>
  <si>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</si>
  <si>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</si>
  <si>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</si>
  <si>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</si>
  <si>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</si>
  <si>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</si>
  <si>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</si>
  <si>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</si>
  <si>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</si>
  <si>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</si>
  <si>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</si>
  <si>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</si>
  <si>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</si>
  <si>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</si>
  <si>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</si>
  <si>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</si>
  <si>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</si>
  <si>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</si>
  <si>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</si>
  <si>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</si>
  <si>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</si>
  <si>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</si>
  <si>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</si>
  <si>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</si>
  <si>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</si>
  <si>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</si>
  <si>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</si>
  <si>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</si>
  <si>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</si>
  <si>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</si>
  <si>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</si>
  <si>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</si>
  <si>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</si>
  <si>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</si>
  <si>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</si>
  <si>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</si>
  <si>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</si>
  <si>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</si>
  <si>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</si>
  <si>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</si>
  <si>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</si>
  <si>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</si>
  <si>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</si>
  <si>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</si>
  <si>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</si>
  <si>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</si>
  <si>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</si>
  <si>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</si>
  <si>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</si>
  <si>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</si>
  <si>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</si>
  <si>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</si>
  <si>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</si>
  <si>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</si>
  <si>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</si>
  <si>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</si>
  <si>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</si>
  <si>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</si>
  <si>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</si>
  <si>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</si>
  <si>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</si>
  <si>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</si>
  <si>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</si>
  <si>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</si>
  <si>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</si>
  <si>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</si>
  <si>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</si>
  <si>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</si>
  <si>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</si>
  <si>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</si>
  <si>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</si>
  <si>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</si>
  <si>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</si>
  <si>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</si>
  <si>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</si>
  <si>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</si>
  <si>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</si>
  <si>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</si>
  <si>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</si>
  <si>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</si>
  <si>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</si>
  <si>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</si>
  <si>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</si>
  <si>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</si>
  <si>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</si>
  <si>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</si>
  <si>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</si>
  <si>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</si>
  <si>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</si>
  <si>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</si>
  <si>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</si>
  <si>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</si>
  <si>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</si>
  <si>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</si>
  <si>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</si>
  <si>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</si>
  <si>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</si>
  <si>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</si>
  <si>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</si>
  <si>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</si>
  <si>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</si>
  <si>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</si>
  <si>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</si>
  <si>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</si>
  <si>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</si>
  <si>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</si>
  <si>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</si>
  <si>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</si>
  <si>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</si>
  <si>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</si>
  <si>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</si>
  <si>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</si>
  <si>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</si>
  <si>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</si>
  <si>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</si>
  <si>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</si>
  <si>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</si>
  <si>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</si>
  <si>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</si>
  <si>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</si>
  <si>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</si>
  <si>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</si>
  <si>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</si>
  <si>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</si>
  <si>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</si>
  <si>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</si>
  <si>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</si>
  <si>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</si>
  <si>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</si>
  <si>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</si>
  <si>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</si>
  <si>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</si>
  <si>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</si>
  <si>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</si>
  <si>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</si>
  <si>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</si>
  <si>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</si>
  <si>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</si>
  <si>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</si>
  <si>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</si>
  <si>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</si>
  <si>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</si>
  <si>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</si>
  <si>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</si>
  <si>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</si>
  <si>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</si>
  <si>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</si>
  <si>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</si>
  <si>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</si>
  <si>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</si>
  <si>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</si>
  <si>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</si>
  <si>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</si>
  <si>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</si>
  <si>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</si>
  <si>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</si>
  <si>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</si>
  <si>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</si>
  <si>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</si>
  <si>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</si>
  <si>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</si>
  <si>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</si>
  <si>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</si>
  <si>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</si>
  <si>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</si>
  <si>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</si>
  <si>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</si>
  <si>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</si>
  <si>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</si>
  <si>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</si>
  <si>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</si>
  <si>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</si>
  <si>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</si>
  <si>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</si>
  <si>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</si>
  <si>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</si>
  <si>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</si>
  <si>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</si>
  <si>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</si>
  <si>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</si>
  <si>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</si>
  <si>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</si>
  <si>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</si>
  <si>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</si>
  <si>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</si>
  <si>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</si>
  <si>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</si>
  <si>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</si>
  <si>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</si>
  <si>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</si>
  <si>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</si>
  <si>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</si>
  <si>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</si>
  <si>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</si>
  <si>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</si>
  <si>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</si>
  <si>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</si>
  <si>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</si>
  <si>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</si>
  <si>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</si>
  <si>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</si>
  <si>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</si>
  <si>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</si>
  <si>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</si>
  <si>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</si>
  <si>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</si>
  <si>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</si>
  <si>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</si>
  <si>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</si>
  <si>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</si>
  <si>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</si>
  <si>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</si>
  <si>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</si>
  <si>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</si>
  <si>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</si>
  <si>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</si>
  <si>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</si>
  <si>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</si>
  <si>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</si>
  <si>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</si>
  <si>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</si>
  <si>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</si>
  <si>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</si>
  <si>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</si>
  <si>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</si>
  <si>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</si>
  <si>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</si>
  <si>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</si>
  <si>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</si>
  <si>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</si>
  <si>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</si>
  <si>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</si>
  <si>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</si>
  <si>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</si>
  <si>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</si>
  <si>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</si>
  <si>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</si>
  <si>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</si>
  <si>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</si>
  <si>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</si>
  <si>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</si>
  <si>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</si>
  <si>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</si>
  <si>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</si>
  <si>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</si>
  <si>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</si>
  <si>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</si>
  <si>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</si>
  <si>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</si>
  <si>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</si>
  <si>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</si>
  <si>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</si>
  <si>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</si>
  <si>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</si>
  <si>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</si>
  <si>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</si>
  <si>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</si>
  <si>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</si>
  <si>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</si>
  <si>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</si>
  <si>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</si>
  <si>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</si>
  <si>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</si>
  <si>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</si>
  <si>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</si>
  <si>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</si>
  <si>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</si>
  <si>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</si>
  <si>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</si>
  <si>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</si>
  <si>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</si>
  <si>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</si>
  <si>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</si>
  <si>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</si>
  <si>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</si>
  <si>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</si>
  <si>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</si>
  <si>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</si>
  <si>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</si>
  <si>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</si>
  <si>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</si>
  <si>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</si>
  <si>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</si>
  <si>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</si>
  <si>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</si>
  <si>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</si>
  <si>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</si>
  <si>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</si>
  <si>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</si>
  <si>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</si>
  <si>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</si>
  <si>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</si>
  <si>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</si>
  <si>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</si>
  <si>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</si>
  <si>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</si>
  <si>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</si>
  <si>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</si>
  <si>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</si>
  <si>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</si>
  <si>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</si>
  <si>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</si>
  <si>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</si>
  <si>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</si>
  <si>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</si>
  <si>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</si>
  <si>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</si>
  <si>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</si>
  <si>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</si>
  <si>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</si>
  <si>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</si>
  <si>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</si>
  <si>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</si>
  <si>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</si>
  <si>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</si>
  <si>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</si>
  <si>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</si>
  <si>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</si>
  <si>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</si>
  <si>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</si>
  <si>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</si>
  <si>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</si>
  <si>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</si>
  <si>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</si>
  <si>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</si>
  <si>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</si>
  <si>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</si>
  <si>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</si>
  <si>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</si>
  <si>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</si>
  <si>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</si>
  <si>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</si>
  <si>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</si>
  <si>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</si>
  <si>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</si>
  <si>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</si>
  <si>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</si>
  <si>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</si>
  <si>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</si>
  <si>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</si>
  <si>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</si>
  <si>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</si>
  <si>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</si>
  <si>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</si>
  <si>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</si>
  <si>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</si>
  <si>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</si>
  <si>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</si>
  <si>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</si>
  <si>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</si>
  <si>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</si>
  <si>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</si>
  <si>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</si>
  <si>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</si>
  <si>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</si>
  <si>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</si>
  <si>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</si>
  <si>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</si>
  <si>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</si>
  <si>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</si>
  <si>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</si>
  <si>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</si>
  <si>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</si>
  <si>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</si>
  <si>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</si>
  <si>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</si>
  <si>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</si>
  <si>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</si>
  <si>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</si>
  <si>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</si>
  <si>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</si>
  <si>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</si>
  <si>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</si>
  <si>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</si>
  <si>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</si>
  <si>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</si>
  <si>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</si>
  <si>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</si>
  <si>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</si>
  <si>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</si>
  <si>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</si>
  <si>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</si>
  <si>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</si>
  <si>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</si>
  <si>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</si>
  <si>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</si>
  <si>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</si>
  <si>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</si>
  <si>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</si>
  <si>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</si>
  <si>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</si>
  <si>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</si>
  <si>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</si>
  <si>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</si>
  <si>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</si>
  <si>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</si>
  <si>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</si>
  <si>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</si>
  <si>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</si>
  <si>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</si>
  <si>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</si>
  <si>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</si>
  <si>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</si>
  <si>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</si>
  <si>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</si>
  <si>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</si>
  <si>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</si>
  <si>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</si>
  <si>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</si>
  <si>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</si>
  <si>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</si>
  <si>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</si>
  <si>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</si>
  <si>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</si>
  <si>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</si>
  <si>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</si>
  <si>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</si>
  <si>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</si>
  <si>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</si>
  <si>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</si>
  <si>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</si>
  <si>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</si>
  <si>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</si>
  <si>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</si>
  <si>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</si>
  <si>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</si>
  <si>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</si>
  <si>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</si>
  <si>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</si>
  <si>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</si>
  <si>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</si>
  <si>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</si>
  <si>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</si>
  <si>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</si>
  <si>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</si>
  <si>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</si>
  <si>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</si>
  <si>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</si>
  <si>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</si>
  <si>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</si>
  <si>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</si>
  <si>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</si>
  <si>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</si>
  <si>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</si>
  <si>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</si>
  <si>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</si>
  <si>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</si>
  <si>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</si>
  <si>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</si>
  <si>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</si>
  <si>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</si>
  <si>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</si>
  <si>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</si>
  <si>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</si>
  <si>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</si>
  <si>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</si>
  <si>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</si>
  <si>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</si>
  <si>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</si>
  <si>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</si>
  <si>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</si>
  <si>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</si>
  <si>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</si>
  <si>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</si>
  <si>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</si>
  <si>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</si>
  <si>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</si>
  <si>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</si>
  <si>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</si>
  <si>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</si>
  <si>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</si>
  <si>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</si>
  <si>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</si>
  <si>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</si>
  <si>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</si>
  <si>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</si>
  <si>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</si>
  <si>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</si>
  <si>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</si>
  <si>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</si>
  <si>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</si>
  <si>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</si>
  <si>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</si>
  <si>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</si>
  <si>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</si>
  <si>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</si>
  <si>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</si>
  <si>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</si>
  <si>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</si>
  <si>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</si>
  <si>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</si>
  <si>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</si>
  <si>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</si>
  <si>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</si>
  <si>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</si>
  <si>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</si>
  <si>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</si>
  <si>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</si>
  <si>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</si>
  <si>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</si>
  <si>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</si>
  <si>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</si>
  <si>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</si>
  <si>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</si>
  <si>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</si>
  <si>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</si>
  <si>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</si>
  <si>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</si>
  <si>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</si>
  <si>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</si>
  <si>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</si>
  <si>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</si>
  <si>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</si>
  <si>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</si>
  <si>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</si>
  <si>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</si>
  <si>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</si>
  <si>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</si>
  <si>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</si>
  <si>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</si>
  <si>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</si>
  <si>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</si>
  <si>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</si>
  <si>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</si>
  <si>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</si>
  <si>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</si>
  <si>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</si>
  <si>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</si>
  <si>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</si>
  <si>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</si>
  <si>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</si>
  <si>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</si>
  <si>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</si>
  <si>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</si>
  <si>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</si>
  <si>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</si>
  <si>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</si>
  <si>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</si>
  <si>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</si>
  <si>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</si>
  <si>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</si>
  <si>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</si>
  <si>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</si>
  <si>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</si>
  <si>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</si>
  <si>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</si>
  <si>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</si>
  <si>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</si>
  <si>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</si>
  <si>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</si>
  <si>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</si>
  <si>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</si>
  <si>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</si>
  <si>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</si>
  <si>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</si>
  <si>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</si>
  <si>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</si>
  <si>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</si>
  <si>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</si>
  <si>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</si>
  <si>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</si>
  <si>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</si>
  <si>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</si>
  <si>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</si>
  <si>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</si>
  <si>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</si>
  <si>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</si>
  <si>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</si>
  <si>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</si>
  <si>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</si>
  <si>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</si>
  <si>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</si>
  <si>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</si>
  <si>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</si>
  <si>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</si>
  <si>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</si>
  <si>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</si>
  <si>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</si>
  <si>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</si>
  <si>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</si>
  <si>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</si>
  <si>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</si>
  <si>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</si>
  <si>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</si>
  <si>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</si>
  <si>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</si>
  <si>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</si>
  <si>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</si>
  <si>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</si>
  <si>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</si>
  <si>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</si>
  <si>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</si>
  <si>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</si>
  <si>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</si>
  <si>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</si>
  <si>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</si>
  <si>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</si>
  <si>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</si>
  <si>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</si>
  <si>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</si>
  <si>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</si>
  <si>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</si>
  <si>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</si>
  <si>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</si>
  <si>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</si>
  <si>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</si>
  <si>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</si>
  <si>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</si>
  <si>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</si>
  <si>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</si>
  <si>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</si>
  <si>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</si>
  <si>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</si>
  <si>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</si>
  <si>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</si>
  <si>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</si>
  <si>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</si>
  <si>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</si>
  <si>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</si>
  <si>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</si>
  <si>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</si>
  <si>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</si>
  <si>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</si>
  <si>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</si>
  <si>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</si>
  <si>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</si>
  <si>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</si>
  <si>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</si>
  <si>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</si>
  <si>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</si>
  <si>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</si>
  <si>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</si>
  <si>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</si>
  <si>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</si>
  <si>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</si>
  <si>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</si>
  <si>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</si>
  <si>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</si>
  <si>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</si>
  <si>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</si>
  <si>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</si>
  <si>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</si>
  <si>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</si>
  <si>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</si>
  <si>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</si>
  <si>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</si>
  <si>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</si>
  <si>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</si>
  <si>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</si>
  <si>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</si>
  <si>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</si>
  <si>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</si>
  <si>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</si>
  <si>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</si>
  <si>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</si>
  <si>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</si>
  <si>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</si>
  <si>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</si>
  <si>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</si>
  <si>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</si>
  <si>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</si>
  <si>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</si>
  <si>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</si>
  <si>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</si>
  <si>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</si>
  <si>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</si>
  <si>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</si>
  <si>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</si>
  <si>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</si>
  <si>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</si>
  <si>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</si>
  <si>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</si>
  <si>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</si>
  <si>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</si>
  <si>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</si>
  <si>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</si>
  <si>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</si>
  <si>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</si>
  <si>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</si>
  <si>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</si>
  <si>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</si>
  <si>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</si>
  <si>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</si>
  <si>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</si>
  <si>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</si>
  <si>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</si>
  <si>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</si>
  <si>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</si>
  <si>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</si>
  <si>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</si>
  <si>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</si>
  <si>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</si>
  <si>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</si>
  <si>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</si>
  <si>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</si>
  <si>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</si>
  <si>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</si>
  <si>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</si>
  <si>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</si>
  <si>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</si>
  <si>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</si>
  <si>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</si>
  <si>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</si>
  <si>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</si>
  <si>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</si>
  <si>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</si>
  <si>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</si>
  <si>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</si>
  <si>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</si>
  <si>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</si>
  <si>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</si>
  <si>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</si>
  <si>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</si>
  <si>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</si>
  <si>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</si>
  <si>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</si>
  <si>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</si>
  <si>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</si>
  <si>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</si>
  <si>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</si>
  <si>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</si>
  <si>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</si>
  <si>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</si>
  <si>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</si>
  <si>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</si>
  <si>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</si>
  <si>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</si>
  <si>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</si>
  <si>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</si>
  <si>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</si>
  <si>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</si>
  <si>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</si>
  <si>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</si>
  <si>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</si>
  <si>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</si>
  <si>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</si>
  <si>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</si>
  <si>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</si>
  <si>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</si>
  <si>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</si>
  <si>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</si>
  <si>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</si>
  <si>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</si>
  <si>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</si>
  <si>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</si>
  <si>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</si>
  <si>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</si>
  <si>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</si>
  <si>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</si>
  <si>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</si>
  <si>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</si>
  <si>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</si>
  <si>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</si>
  <si>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</si>
  <si>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</si>
  <si>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</si>
  <si>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</si>
  <si>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</si>
  <si>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</si>
  <si>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</si>
  <si>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</si>
  <si>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</si>
  <si>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</si>
  <si>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</si>
  <si>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</si>
  <si>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</si>
  <si>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</si>
  <si>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</si>
  <si>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</si>
  <si>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</si>
  <si>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</si>
  <si>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</si>
  <si>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</si>
  <si>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</si>
  <si>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</si>
  <si>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</si>
  <si>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</si>
  <si>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</si>
  <si>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</si>
  <si>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</si>
  <si>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</si>
  <si>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</si>
  <si>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</si>
  <si>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</si>
  <si>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</si>
  <si>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</si>
  <si>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</si>
  <si>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</si>
  <si>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</si>
  <si>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</si>
  <si>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</si>
  <si>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</si>
  <si>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</si>
  <si>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</si>
  <si>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</si>
  <si>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</si>
  <si>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</si>
  <si>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</si>
  <si>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</si>
  <si>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</si>
  <si>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</si>
  <si>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</si>
  <si>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</si>
  <si>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</si>
  <si>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</si>
  <si>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</si>
  <si>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</si>
  <si>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</si>
  <si>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</si>
  <si>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</si>
  <si>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</si>
  <si>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</si>
  <si>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</si>
  <si>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</si>
  <si>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</si>
  <si>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</si>
  <si>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</si>
  <si>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</si>
  <si>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</si>
  <si>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</si>
  <si>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</si>
  <si>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</si>
  <si>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</si>
  <si>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</si>
  <si>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</si>
  <si>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</si>
  <si>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</si>
  <si>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</si>
  <si>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</si>
  <si>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</si>
  <si>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</si>
  <si>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</si>
  <si>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</si>
  <si>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</si>
  <si>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</si>
  <si>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</si>
  <si>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</si>
  <si>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</si>
  <si>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</si>
  <si>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</si>
  <si>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</si>
  <si>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</si>
  <si>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</si>
  <si>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</si>
  <si>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</si>
  <si>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</si>
  <si>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</si>
  <si>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</si>
  <si>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</si>
  <si>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</si>
  <si>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</si>
  <si>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</si>
  <si>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</si>
  <si>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</si>
  <si>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</si>
  <si>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</si>
  <si>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</si>
  <si>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</si>
  <si>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</si>
  <si>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</si>
  <si>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</si>
  <si>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</si>
  <si>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</si>
  <si>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</si>
  <si>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</si>
  <si>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</si>
  <si>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</si>
  <si>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</si>
  <si>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</si>
  <si>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</si>
  <si>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</si>
  <si>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</si>
  <si>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</si>
  <si>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</si>
  <si>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</si>
  <si>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</si>
  <si>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</si>
  <si>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</si>
  <si>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</si>
  <si>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</si>
  <si>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</si>
  <si>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</si>
  <si>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</si>
  <si>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</si>
  <si>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</si>
  <si>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</si>
  <si>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</si>
  <si>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</si>
  <si>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</si>
  <si>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</si>
  <si>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</si>
  <si>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</si>
  <si>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</si>
  <si>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</si>
  <si>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</si>
  <si>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</si>
  <si>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</si>
  <si>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</si>
  <si>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</si>
  <si>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</si>
  <si>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</si>
  <si>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</si>
  <si>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</si>
  <si>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</si>
  <si>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</si>
  <si>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</si>
  <si>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</si>
  <si>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</si>
  <si>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</si>
  <si>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</si>
  <si>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</si>
  <si>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</si>
  <si>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</si>
  <si>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</si>
  <si>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</si>
  <si>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</si>
  <si>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</si>
  <si>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</si>
  <si>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</si>
  <si>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</si>
  <si>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</si>
  <si>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</si>
  <si>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</si>
  <si>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</si>
  <si>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</si>
  <si>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</si>
  <si>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</si>
  <si>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</si>
  <si>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</si>
  <si>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</si>
  <si>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</si>
  <si>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</si>
  <si>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</si>
  <si>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</si>
  <si>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</si>
  <si>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</si>
  <si>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</si>
  <si>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</si>
  <si>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</si>
  <si>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</si>
  <si>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</si>
  <si>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</si>
  <si>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</si>
  <si>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</si>
  <si>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</si>
  <si>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</si>
  <si>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</si>
  <si>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</si>
  <si>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</si>
  <si>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</si>
  <si>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</si>
  <si>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</si>
  <si>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</si>
  <si>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</si>
  <si>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</si>
  <si>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</si>
  <si>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</si>
  <si>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</si>
  <si>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</si>
  <si>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</si>
  <si>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</si>
  <si>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</si>
  <si>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</si>
  <si>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</si>
  <si>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</si>
  <si>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</si>
  <si>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</si>
  <si>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</si>
  <si>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</si>
  <si>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</si>
  <si>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</si>
  <si>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</si>
  <si>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</si>
  <si>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</si>
  <si>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</si>
  <si>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</si>
  <si>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</si>
  <si>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</si>
  <si>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</si>
  <si>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</si>
  <si>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</si>
  <si>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</si>
  <si>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</si>
  <si>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</si>
  <si>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</si>
  <si>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</si>
  <si>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</si>
  <si>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</si>
  <si>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</si>
  <si>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</si>
  <si>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</si>
  <si>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</si>
  <si>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</si>
  <si>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</si>
  <si>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</si>
  <si>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</si>
  <si>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</si>
  <si>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</si>
  <si>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</si>
  <si>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</si>
  <si>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</si>
  <si>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</si>
  <si>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</si>
  <si>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</si>
  <si>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</si>
  <si>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</si>
  <si>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</si>
  <si>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</si>
  <si>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</si>
  <si>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</si>
  <si>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</si>
  <si>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</si>
  <si>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</si>
  <si>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</si>
  <si>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</si>
  <si>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</si>
  <si>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</si>
  <si>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</si>
  <si>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</si>
  <si>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</si>
  <si>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</si>
  <si>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</si>
  <si>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</si>
  <si>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</si>
  <si>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</si>
  <si>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</si>
  <si>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</si>
  <si>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</si>
  <si>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</si>
  <si>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</si>
  <si>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</si>
  <si>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</si>
  <si>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</si>
  <si>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</si>
  <si>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</si>
  <si>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</si>
  <si>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</si>
  <si>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</si>
  <si>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</si>
  <si>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</si>
  <si>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</si>
  <si>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</si>
  <si>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</si>
  <si>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</si>
  <si>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</si>
  <si>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</si>
  <si>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</si>
  <si>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</si>
  <si>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</si>
  <si>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</si>
  <si>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</si>
  <si>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</si>
  <si>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</si>
  <si>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</si>
  <si>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</si>
  <si>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</si>
  <si>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</si>
  <si>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</si>
  <si>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</si>
  <si>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</si>
  <si>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</si>
  <si>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</si>
  <si>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</si>
  <si>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</si>
  <si>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</si>
  <si>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</si>
  <si>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</si>
  <si>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</si>
  <si>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</si>
  <si>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</si>
  <si>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</si>
  <si>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</si>
  <si>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</si>
  <si>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</si>
  <si>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</si>
  <si>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</si>
  <si>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</si>
  <si>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</si>
  <si>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</si>
  <si>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</si>
  <si>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</si>
  <si>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</si>
  <si>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</si>
  <si>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</si>
  <si>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</si>
  <si>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</si>
  <si>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</si>
  <si>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</si>
  <si>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</si>
  <si>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</si>
  <si>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</si>
  <si>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</si>
  <si>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</si>
  <si>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</si>
  <si>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</si>
  <si>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</si>
  <si>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</si>
  <si>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</si>
  <si>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</si>
  <si>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</si>
  <si>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</si>
  <si>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</si>
  <si>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</si>
  <si>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</si>
  <si>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</si>
  <si>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</si>
  <si>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</si>
  <si>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</si>
  <si>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</si>
  <si>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</si>
  <si>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</si>
  <si>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</si>
  <si>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</si>
  <si>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</si>
  <si>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</si>
  <si>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</si>
  <si>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</si>
  <si>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</si>
  <si>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</si>
  <si>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</si>
  <si>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</si>
  <si>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</si>
  <si>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</si>
  <si>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</si>
  <si>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</si>
  <si>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</si>
  <si>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</si>
  <si>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</si>
  <si>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</si>
  <si>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</si>
  <si>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</si>
  <si>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</si>
  <si>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</si>
  <si>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</si>
  <si>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</si>
  <si>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</si>
  <si>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</si>
  <si>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</si>
  <si>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</si>
  <si>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</si>
  <si>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</si>
  <si>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</si>
  <si>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</si>
  <si>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</si>
  <si>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</si>
  <si>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</si>
  <si>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</si>
  <si>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</si>
  <si>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</si>
  <si>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</si>
  <si>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</si>
  <si>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</si>
  <si>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</si>
  <si>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</si>
  <si>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</si>
  <si>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</si>
  <si>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</si>
  <si>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</si>
  <si>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</si>
  <si>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</si>
  <si>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</si>
  <si>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</si>
  <si>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</si>
  <si>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</si>
  <si>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</si>
  <si>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</si>
  <si>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</si>
  <si>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</si>
  <si>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</si>
  <si>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</si>
  <si>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</si>
  <si>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</si>
  <si>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</si>
  <si>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</si>
  <si>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</si>
  <si>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</si>
  <si>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</si>
  <si>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</si>
  <si>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</si>
  <si>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</si>
  <si>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</si>
  <si>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</si>
  <si>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</si>
  <si>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</si>
  <si>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</si>
  <si>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</si>
  <si>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</si>
  <si>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</si>
  <si>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</si>
  <si>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</si>
  <si>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</si>
  <si>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</si>
  <si>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</si>
  <si>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</si>
  <si>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</si>
  <si>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</si>
  <si>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</si>
  <si>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</si>
  <si>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</si>
  <si>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</si>
  <si>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</si>
  <si>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</si>
  <si>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</si>
  <si>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</si>
  <si>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</si>
  <si>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</si>
  <si>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</si>
  <si>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</si>
  <si>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</si>
  <si>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</si>
  <si>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</si>
  <si>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</si>
  <si>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</si>
  <si>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</si>
  <si>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</si>
  <si>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</si>
  <si>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</si>
  <si>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</si>
  <si>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</si>
  <si>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</si>
  <si>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</si>
  <si>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</si>
  <si>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</si>
  <si>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</si>
  <si>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</si>
  <si>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</si>
  <si>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</si>
  <si>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</si>
  <si>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</si>
  <si>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</si>
  <si>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</si>
  <si>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</si>
  <si>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</si>
  <si>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</si>
  <si>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</si>
  <si>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</si>
  <si>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</si>
  <si>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</si>
  <si>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</si>
  <si>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</si>
  <si>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</si>
  <si>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</si>
  <si>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</si>
  <si>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</si>
  <si>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</si>
  <si>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</si>
  <si>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</si>
  <si>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</si>
  <si>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</si>
  <si>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</si>
  <si>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</si>
  <si>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</si>
  <si>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</si>
  <si>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</si>
  <si>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</si>
  <si>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</si>
  <si>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</si>
  <si>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</si>
  <si>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</si>
  <si>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</si>
  <si>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</si>
  <si>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</si>
  <si>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</si>
  <si>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</si>
  <si>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</si>
  <si>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</si>
  <si>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</si>
  <si>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</si>
  <si>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</si>
  <si>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</si>
  <si>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</si>
  <si>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</si>
  <si>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</si>
  <si>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</si>
  <si>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</si>
  <si>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</si>
  <si>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</si>
  <si>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</si>
  <si>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</si>
  <si>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</si>
  <si>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</si>
  <si>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</si>
  <si>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</si>
  <si>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</si>
  <si>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</si>
  <si>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</si>
  <si>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</si>
  <si>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</si>
  <si>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</si>
  <si>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</si>
  <si>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</si>
  <si>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</si>
  <si>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</si>
  <si>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</si>
  <si>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</si>
  <si>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</si>
  <si>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</si>
  <si>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</si>
  <si>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</si>
  <si>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</si>
  <si>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</si>
  <si>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</si>
  <si>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</si>
  <si>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</si>
  <si>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</si>
  <si>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</si>
  <si>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</si>
  <si>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</si>
  <si>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</si>
  <si>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</si>
  <si>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</si>
  <si>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</si>
  <si>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</si>
  <si>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</si>
  <si>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</si>
  <si>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</si>
  <si>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</si>
  <si>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</si>
  <si>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</si>
  <si>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</si>
  <si>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</si>
  <si>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</si>
  <si>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</si>
  <si>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</si>
  <si>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</si>
  <si>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</si>
  <si>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</si>
  <si>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</si>
  <si>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</si>
  <si>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</si>
  <si>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</si>
  <si>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</si>
  <si>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</si>
  <si>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</si>
  <si>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</si>
  <si>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</si>
  <si>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</si>
  <si>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</si>
  <si>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</si>
  <si>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</si>
  <si>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</si>
  <si>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</si>
  <si>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</si>
  <si>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</si>
  <si>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</si>
  <si>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</si>
  <si>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</si>
  <si>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</si>
  <si>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</si>
  <si>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</si>
  <si>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</si>
  <si>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</si>
  <si>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</si>
  <si>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</si>
  <si>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</si>
  <si>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</si>
  <si>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</si>
  <si>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</si>
  <si>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</si>
  <si>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</si>
  <si>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</si>
  <si>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</si>
  <si>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</si>
  <si>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</si>
  <si>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</si>
  <si>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</si>
  <si>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</si>
  <si>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</si>
  <si>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</si>
  <si>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</si>
  <si>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</si>
  <si>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</si>
  <si>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</si>
  <si>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</si>
  <si>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</si>
  <si>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</si>
  <si>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</si>
  <si>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</si>
  <si>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</si>
  <si>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</si>
  <si>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</si>
  <si>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</si>
  <si>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</si>
  <si>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</si>
  <si>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</si>
  <si>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</si>
  <si>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</si>
  <si>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</si>
  <si>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</si>
  <si>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</si>
  <si>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</si>
  <si>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</si>
  <si>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</si>
  <si>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</si>
  <si>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</si>
  <si>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</si>
  <si>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</si>
  <si>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</si>
  <si>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</si>
  <si>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</si>
  <si>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</si>
  <si>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</si>
  <si>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</si>
  <si>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</si>
  <si>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</si>
  <si>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</si>
  <si>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</si>
  <si>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</si>
  <si>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</si>
  <si>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</si>
  <si>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</si>
  <si>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</si>
  <si>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</si>
  <si>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</si>
  <si>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</si>
  <si>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</si>
  <si>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</si>
  <si>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</si>
  <si>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</si>
  <si>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</si>
  <si>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</si>
  <si>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</si>
  <si>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</si>
  <si>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</si>
  <si>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</si>
  <si>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</si>
  <si>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</si>
  <si>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</si>
  <si>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</si>
  <si>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</si>
  <si>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</si>
  <si>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</si>
  <si>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</si>
  <si>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</si>
  <si>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</si>
  <si>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</si>
  <si>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</si>
  <si>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</si>
  <si>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</si>
  <si>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</si>
  <si>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</si>
  <si>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</si>
  <si>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</si>
  <si>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</si>
  <si>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</si>
  <si>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</si>
  <si>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</si>
  <si>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</si>
  <si>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</si>
  <si>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</si>
  <si>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</si>
  <si>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</si>
  <si>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</si>
  <si>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</si>
  <si>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</si>
  <si>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</si>
  <si>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</si>
  <si>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</si>
  <si>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</si>
  <si>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</si>
  <si>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</si>
  <si>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</si>
  <si>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</si>
  <si>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</si>
  <si>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</si>
  <si>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</si>
  <si>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</si>
  <si>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</si>
  <si>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</si>
  <si>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</si>
  <si>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</si>
  <si>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</si>
  <si>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</si>
  <si>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</si>
  <si>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</si>
  <si>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</si>
  <si>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</si>
  <si>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</si>
  <si>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</si>
  <si>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</si>
  <si>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</si>
  <si>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</si>
  <si>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</si>
  <si>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</si>
  <si>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</si>
  <si>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</si>
  <si>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</si>
  <si>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</si>
  <si>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</si>
  <si>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</si>
  <si>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</si>
  <si>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</si>
  <si>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</si>
  <si>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</si>
  <si>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</si>
  <si>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</si>
  <si>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</si>
  <si>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</si>
  <si>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</si>
  <si>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</si>
  <si>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</si>
  <si>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</si>
  <si>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</si>
  <si>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</si>
  <si>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</si>
  <si>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</si>
  <si>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</si>
  <si>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</si>
  <si>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</si>
  <si>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</si>
  <si>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</si>
  <si>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</si>
  <si>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</si>
  <si>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</si>
  <si>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</si>
  <si>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</si>
  <si>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</si>
  <si>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</si>
  <si>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</si>
  <si>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</si>
  <si>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</si>
  <si>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</si>
  <si>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</si>
  <si>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</si>
  <si>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</si>
  <si>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</si>
  <si>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</si>
  <si>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</si>
  <si>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</si>
  <si>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</si>
  <si>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</si>
  <si>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</si>
  <si>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</si>
  <si>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</si>
  <si>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</si>
  <si>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</si>
  <si>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</si>
  <si>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</si>
  <si>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</si>
  <si>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</si>
  <si>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</si>
  <si>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</si>
  <si>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</si>
  <si>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</si>
  <si>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</si>
  <si>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</si>
  <si>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</si>
  <si>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</si>
  <si>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</si>
  <si>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</si>
  <si>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</si>
  <si>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</si>
  <si>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</si>
  <si>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</si>
  <si>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</si>
  <si>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</si>
  <si>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</si>
  <si>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</si>
  <si>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</si>
  <si>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</si>
  <si>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</si>
  <si>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</si>
  <si>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</si>
  <si>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</si>
  <si>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</si>
  <si>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</si>
  <si>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</si>
  <si>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</si>
  <si>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</si>
  <si>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</si>
  <si>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</si>
  <si>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</si>
  <si>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</si>
  <si>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</si>
  <si>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</si>
  <si>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</si>
  <si>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</si>
  <si>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</si>
  <si>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</si>
  <si>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</si>
  <si>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</si>
  <si>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</si>
  <si>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</si>
  <si>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</si>
  <si>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</si>
  <si>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</si>
  <si>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</si>
  <si>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</si>
  <si>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</si>
  <si>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</si>
  <si>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</si>
  <si>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</si>
  <si>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</si>
  <si>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</si>
  <si>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</si>
  <si>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</si>
  <si>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</si>
  <si>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</si>
  <si>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</si>
  <si>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</si>
  <si>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</si>
  <si>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</si>
  <si>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</si>
  <si>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</si>
  <si>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</si>
  <si>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</si>
  <si>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</si>
  <si>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</si>
  <si>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</si>
  <si>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</si>
  <si>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</si>
  <si>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</si>
  <si>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</si>
  <si>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</si>
  <si>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</si>
  <si>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</si>
  <si>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</si>
  <si>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</si>
  <si>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</si>
  <si>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</si>
  <si>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</si>
  <si>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</si>
  <si>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</si>
  <si>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</si>
  <si>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</si>
  <si>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</si>
  <si>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</si>
  <si>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</si>
  <si>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</si>
  <si>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</si>
  <si>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</si>
  <si>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</si>
  <si>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</si>
  <si>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</si>
  <si>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</si>
  <si>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</si>
  <si>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</si>
  <si>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</si>
  <si>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</si>
  <si>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</si>
  <si>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</si>
  <si>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</si>
  <si>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</si>
  <si>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</si>
  <si>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</si>
  <si>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</si>
  <si>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</si>
  <si>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</si>
  <si>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</si>
  <si>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</si>
  <si>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</si>
  <si>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</si>
  <si>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</si>
  <si>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</si>
  <si>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</si>
  <si>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</si>
  <si>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</si>
  <si>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</si>
  <si>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</si>
  <si>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</si>
  <si>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</si>
  <si>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</si>
  <si>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</si>
  <si>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</si>
  <si>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</si>
  <si>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</si>
  <si>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</si>
  <si>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</si>
  <si>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</si>
  <si>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</si>
  <si>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</si>
  <si>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</si>
  <si>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</si>
  <si>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</si>
  <si>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</si>
  <si>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</si>
  <si>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</si>
  <si>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</si>
  <si>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</si>
  <si>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</si>
  <si>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</si>
  <si>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</si>
  <si>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</si>
  <si>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</si>
  <si>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</si>
  <si>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</si>
  <si>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</si>
  <si>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</si>
  <si>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</si>
  <si>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</si>
  <si>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</si>
  <si>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</si>
  <si>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</si>
  <si>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</si>
  <si>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</si>
  <si>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</si>
  <si>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</si>
  <si>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</si>
  <si>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</si>
  <si>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</si>
  <si>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</si>
  <si>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</si>
  <si>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</si>
  <si>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</si>
  <si>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</si>
  <si>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</si>
  <si>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</si>
  <si>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</si>
  <si>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</si>
  <si>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</si>
  <si>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</si>
  <si>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</si>
  <si>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</si>
  <si>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</si>
  <si>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</si>
  <si>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</si>
  <si>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</si>
  <si>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</si>
  <si>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</si>
  <si>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</si>
  <si>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</si>
  <si>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</si>
  <si>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</si>
  <si>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</si>
  <si>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</si>
  <si>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</si>
  <si>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</si>
  <si>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</si>
  <si>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</si>
  <si>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</si>
  <si>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</si>
  <si>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</si>
  <si>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</si>
  <si>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</si>
  <si>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</si>
  <si>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</si>
  <si>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</si>
  <si>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</si>
  <si>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</si>
  <si>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</si>
  <si>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</si>
  <si>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</si>
  <si>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</si>
  <si>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</si>
  <si>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</si>
  <si>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</si>
  <si>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</si>
  <si>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</si>
  <si>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</si>
  <si>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</si>
  <si>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</si>
  <si>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</si>
  <si>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</si>
  <si>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</si>
  <si>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</si>
  <si>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</si>
  <si>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</si>
  <si>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</si>
  <si>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</si>
  <si>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</si>
  <si>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</si>
  <si>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</si>
  <si>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</si>
  <si>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</si>
  <si>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</si>
  <si>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</si>
  <si>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</si>
  <si>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</si>
  <si>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</si>
  <si>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</si>
  <si>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</si>
  <si>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</si>
  <si>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</si>
  <si>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</si>
  <si>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</si>
  <si>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</si>
  <si>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</si>
  <si>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</si>
  <si>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</si>
  <si>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</si>
  <si>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</si>
  <si>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</si>
  <si>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</si>
  <si>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</si>
  <si>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</si>
  <si>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</si>
  <si>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</si>
  <si>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</si>
  <si>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</si>
  <si>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</si>
  <si>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</si>
  <si>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</si>
  <si>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</si>
  <si>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</si>
  <si>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</si>
  <si>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</si>
  <si>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</si>
  <si>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</si>
  <si>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</si>
  <si>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</si>
  <si>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</si>
  <si>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</si>
  <si>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</si>
  <si>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</si>
  <si>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</si>
  <si>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</si>
  <si>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</si>
  <si>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</si>
  <si>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</si>
  <si>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</si>
  <si>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</si>
  <si>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</si>
  <si>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</si>
  <si>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</si>
  <si>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</si>
  <si>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</si>
  <si>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</si>
  <si>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</si>
  <si>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</si>
  <si>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</si>
  <si>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</si>
  <si>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</si>
  <si>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</si>
  <si>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</si>
  <si>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</si>
  <si>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</si>
  <si>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</si>
  <si>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</si>
  <si>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</si>
  <si>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</si>
  <si>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</si>
  <si>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</si>
  <si>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</si>
  <si>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</si>
  <si>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</si>
  <si>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</si>
  <si>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</si>
  <si>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</si>
  <si>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</si>
  <si>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</si>
  <si>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</si>
  <si>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</si>
  <si>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</si>
  <si>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</si>
  <si>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</si>
  <si>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</si>
  <si>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</si>
  <si>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</si>
  <si>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</si>
  <si>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</si>
  <si>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</si>
  <si>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</si>
  <si>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</si>
  <si>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</si>
  <si>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</si>
  <si>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</si>
  <si>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</si>
  <si>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</si>
  <si>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</si>
  <si>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</si>
  <si>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</si>
  <si>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</si>
  <si>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</si>
  <si>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</si>
  <si>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</si>
  <si>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</si>
  <si>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</si>
  <si>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</si>
  <si>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</si>
  <si>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</si>
  <si>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</si>
  <si>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</si>
  <si>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</si>
  <si>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</si>
  <si>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</si>
  <si>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</si>
  <si>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</si>
  <si>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</si>
  <si>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</si>
  <si>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</si>
  <si>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</si>
  <si>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</si>
  <si>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</si>
  <si>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</si>
  <si>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</si>
  <si>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</si>
  <si>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</si>
  <si>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</si>
  <si>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</si>
  <si>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</si>
  <si>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</si>
  <si>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</si>
  <si>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</si>
  <si>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</si>
  <si>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</si>
  <si>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</si>
  <si>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</si>
  <si>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</si>
  <si>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</si>
  <si>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</si>
  <si>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</si>
  <si>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</si>
  <si>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</si>
  <si>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</si>
  <si>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</si>
  <si>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</si>
  <si>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</si>
  <si>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</si>
  <si>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</si>
  <si>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</si>
  <si>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</si>
  <si>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</si>
  <si>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</si>
  <si>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</si>
  <si>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</si>
  <si>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</si>
  <si>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</si>
  <si>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</si>
  <si>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</si>
  <si>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</si>
  <si>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</si>
  <si>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</si>
  <si>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</si>
  <si>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</si>
  <si>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</si>
  <si>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</si>
  <si>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</si>
  <si>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</si>
  <si>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</si>
  <si>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</si>
  <si>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</si>
  <si>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</si>
  <si>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</si>
  <si>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</si>
  <si>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</si>
  <si>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</si>
  <si>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</si>
  <si>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</si>
  <si>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</si>
  <si>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</si>
  <si>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</si>
  <si>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</si>
  <si>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</si>
  <si>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</si>
  <si>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</si>
  <si>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</si>
  <si>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</si>
  <si>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</si>
  <si>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</si>
  <si>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</si>
  <si>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</si>
  <si>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</si>
  <si>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</si>
  <si>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</si>
  <si>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</si>
  <si>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</si>
  <si>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</si>
  <si>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</si>
  <si>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</si>
  <si>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</si>
  <si>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</si>
  <si>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</si>
  <si>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</si>
  <si>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</si>
  <si>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</si>
  <si>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</si>
  <si>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</si>
  <si>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</si>
  <si>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</si>
  <si>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</si>
  <si>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</si>
  <si>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</si>
  <si>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</si>
  <si>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</si>
  <si>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</si>
  <si>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</si>
  <si>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</si>
  <si>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</si>
  <si>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</si>
  <si>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</si>
  <si>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</si>
  <si>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</si>
  <si>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</si>
  <si>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</si>
  <si>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</si>
  <si>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</si>
  <si>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</si>
  <si>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</si>
  <si>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</si>
  <si>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</si>
  <si>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</si>
  <si>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</si>
  <si>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</si>
  <si>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</si>
  <si>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</si>
  <si>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</si>
  <si>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</si>
  <si>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</si>
  <si>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</si>
  <si>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</si>
  <si>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</si>
  <si>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</si>
  <si>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</si>
  <si>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</si>
  <si>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</si>
  <si>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</si>
  <si>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</si>
  <si>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</si>
  <si>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</si>
  <si>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</si>
  <si>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</si>
  <si>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</si>
  <si>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</si>
  <si>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</si>
  <si>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</si>
  <si>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</si>
  <si>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</si>
  <si>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</si>
  <si>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</si>
  <si>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</si>
  <si>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</si>
  <si>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</si>
  <si>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</si>
  <si>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</si>
  <si>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</si>
  <si>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</si>
  <si>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</si>
  <si>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</si>
  <si>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</si>
  <si>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</si>
  <si>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</si>
  <si>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</si>
  <si>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</si>
  <si>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</si>
  <si>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</si>
  <si>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</si>
  <si>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</si>
  <si>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</si>
  <si>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</si>
  <si>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</si>
  <si>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</si>
  <si>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</si>
  <si>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</si>
  <si>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</si>
  <si>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</si>
  <si>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</si>
  <si>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</si>
  <si>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</si>
  <si>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</si>
  <si>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</si>
  <si>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</si>
  <si>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</si>
  <si>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</si>
  <si>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</si>
  <si>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</si>
  <si>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</si>
  <si>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</si>
  <si>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</si>
  <si>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</si>
  <si>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</si>
  <si>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</si>
  <si>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</si>
  <si>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</si>
  <si>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</si>
  <si>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</si>
  <si>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</si>
  <si>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</si>
  <si>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</si>
  <si>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</si>
  <si>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</si>
  <si>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</si>
  <si>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</si>
  <si>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</si>
  <si>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</si>
  <si>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</si>
  <si>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</si>
  <si>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</si>
  <si>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</si>
  <si>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</si>
  <si>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</si>
  <si>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</si>
  <si>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</si>
  <si>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</si>
  <si>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</si>
  <si>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</si>
  <si>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</si>
  <si>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</si>
  <si>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</si>
  <si>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</si>
  <si>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</si>
  <si>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</si>
  <si>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</si>
  <si>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</si>
  <si>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</si>
  <si>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</si>
  <si>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</si>
  <si>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</si>
  <si>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</si>
  <si>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</si>
  <si>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</si>
  <si>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</si>
  <si>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</si>
  <si>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</si>
  <si>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</si>
  <si>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</si>
  <si>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</si>
  <si>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</si>
  <si>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</si>
  <si>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</si>
  <si>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</si>
  <si>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</si>
  <si>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</si>
  <si>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</si>
  <si>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</si>
  <si>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</si>
  <si>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</si>
  <si>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</si>
  <si>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</si>
  <si>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</si>
  <si>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</si>
  <si>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</si>
  <si>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</si>
  <si>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</si>
  <si>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</si>
  <si>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</si>
  <si>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</si>
  <si>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</si>
  <si>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</si>
  <si>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</si>
  <si>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</si>
  <si>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</si>
  <si>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</si>
  <si>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</si>
  <si>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</si>
  <si>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</si>
  <si>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</si>
  <si>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</si>
  <si>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</si>
  <si>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</si>
  <si>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</si>
  <si>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</si>
  <si>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</si>
  <si>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</si>
  <si>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</si>
  <si>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</si>
  <si>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</si>
  <si>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</si>
  <si>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</si>
  <si>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</si>
  <si>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</si>
  <si>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</si>
  <si>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</si>
  <si>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</si>
  <si>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</si>
  <si>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</si>
  <si>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</si>
  <si>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</si>
  <si>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</si>
  <si>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</si>
  <si>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</si>
  <si>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</si>
  <si>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</si>
  <si>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</si>
  <si>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</si>
  <si>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</si>
  <si>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</si>
  <si>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</si>
  <si>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</si>
  <si>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</si>
  <si>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</si>
  <si>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</si>
  <si>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</si>
  <si>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</si>
  <si>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</si>
  <si>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</si>
  <si>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</si>
  <si>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</si>
  <si>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</si>
  <si>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</si>
  <si>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</si>
  <si>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</si>
  <si>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</si>
  <si>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</si>
  <si>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</si>
  <si>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</si>
  <si>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</si>
  <si>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</si>
  <si>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</si>
  <si>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</si>
  <si>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</si>
  <si>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</si>
  <si>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</si>
  <si>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</si>
  <si>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</si>
  <si>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</si>
  <si>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</si>
  <si>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</si>
  <si>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</si>
  <si>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</si>
  <si>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</si>
  <si>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</si>
  <si>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</si>
  <si>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</si>
  <si>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</si>
  <si>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</si>
  <si>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</si>
  <si>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</si>
  <si>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</si>
  <si>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</si>
  <si>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</si>
  <si>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</si>
  <si>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</si>
  <si>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</si>
  <si>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</si>
  <si>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</si>
  <si>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</si>
  <si>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</si>
  <si>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</si>
  <si>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</si>
  <si>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</si>
  <si>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</si>
  <si>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</si>
  <si>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</si>
  <si>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</si>
  <si>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</si>
  <si>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</si>
  <si>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</si>
  <si>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</si>
  <si>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</si>
  <si>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</si>
  <si>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</si>
  <si>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</si>
  <si>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</si>
  <si>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</si>
  <si>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</si>
  <si>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</si>
  <si>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</si>
  <si>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</si>
  <si>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</si>
  <si>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</si>
  <si>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</si>
  <si>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</si>
  <si>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</si>
  <si>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</si>
  <si>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</si>
  <si>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</si>
  <si>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</si>
  <si>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</si>
  <si>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</si>
  <si>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</si>
  <si>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</si>
  <si>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</si>
  <si>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</si>
  <si>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</si>
  <si>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</si>
  <si>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</si>
  <si>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</si>
  <si>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</si>
  <si>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</si>
  <si>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</si>
  <si>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</si>
  <si>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</si>
  <si>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</si>
  <si>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</si>
  <si>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</si>
  <si>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</si>
  <si>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</si>
  <si>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</si>
  <si>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</si>
  <si>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</si>
  <si>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</si>
  <si>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</si>
  <si>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</si>
  <si>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</si>
  <si>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</si>
  <si>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</si>
  <si>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</si>
  <si>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</si>
  <si>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</si>
  <si>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</si>
  <si>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</si>
  <si>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</si>
  <si>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</si>
  <si>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</si>
  <si>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</si>
  <si>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</si>
  <si>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</si>
  <si>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</si>
  <si>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</si>
  <si>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</si>
  <si>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</si>
  <si>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</si>
  <si>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</si>
  <si>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</si>
  <si>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</si>
  <si>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</si>
  <si>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</si>
  <si>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</si>
  <si>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</si>
  <si>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</si>
  <si>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</si>
  <si>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</si>
  <si>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</si>
  <si>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</si>
  <si>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</si>
  <si>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</si>
  <si>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</si>
  <si>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</si>
  <si>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</si>
  <si>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</si>
  <si>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</si>
  <si>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</si>
  <si>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</si>
  <si>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</si>
  <si>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</si>
  <si>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</si>
  <si>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</si>
  <si>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</si>
  <si>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</si>
  <si>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</si>
  <si>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</si>
  <si>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</si>
  <si>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</si>
  <si>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</si>
  <si>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</si>
  <si>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</si>
  <si>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</si>
  <si>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</si>
  <si>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</si>
  <si>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</si>
  <si>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</si>
  <si>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</si>
  <si>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</si>
  <si>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</si>
  <si>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</si>
  <si>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</si>
  <si>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</si>
  <si>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</si>
  <si>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</si>
  <si>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</si>
  <si>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</si>
  <si>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</si>
  <si>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</si>
  <si>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</si>
  <si>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</si>
  <si>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</si>
  <si>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</si>
  <si>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</si>
  <si>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</si>
  <si>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</si>
  <si>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</si>
  <si>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</si>
  <si>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</si>
  <si>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</si>
  <si>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</si>
  <si>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</si>
  <si>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</si>
  <si>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</si>
  <si>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</si>
  <si>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</si>
  <si>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</si>
  <si>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</si>
  <si>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</si>
  <si>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</si>
  <si>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</si>
  <si>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</si>
  <si>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</si>
  <si>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</si>
  <si>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</si>
  <si>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</si>
  <si>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</si>
  <si>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</si>
  <si>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</si>
  <si>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</si>
  <si>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</si>
  <si>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</si>
  <si>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</si>
  <si>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</si>
  <si>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</si>
  <si>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</si>
  <si>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</si>
  <si>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</si>
  <si>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</si>
  <si>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</si>
  <si>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</si>
  <si>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</si>
  <si>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</si>
  <si>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</si>
  <si>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</si>
  <si>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</si>
  <si>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</si>
  <si>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</si>
  <si>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</si>
  <si>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</si>
  <si>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</si>
  <si>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</si>
  <si>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</si>
  <si>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</si>
  <si>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</si>
  <si>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</si>
  <si>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</si>
  <si>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</si>
  <si>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</si>
  <si>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</si>
  <si>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</si>
  <si>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</si>
  <si>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</si>
  <si>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</si>
  <si>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</si>
  <si>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</si>
  <si>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</si>
  <si>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</si>
  <si>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</si>
  <si>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</si>
  <si>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</si>
  <si>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</si>
  <si>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</si>
  <si>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</si>
  <si>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</si>
  <si>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</si>
  <si>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</si>
  <si>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</si>
  <si>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</si>
  <si>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</si>
  <si>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</si>
  <si>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</si>
  <si>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</si>
  <si>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</si>
  <si>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</si>
  <si>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</si>
  <si>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</si>
  <si>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</si>
  <si>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</si>
  <si>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</si>
  <si>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</si>
  <si>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</si>
  <si>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</si>
  <si>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</si>
  <si>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</si>
  <si>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</si>
  <si>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</si>
  <si>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</si>
  <si>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</si>
  <si>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</si>
  <si>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</si>
  <si>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</si>
  <si>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</si>
  <si>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</si>
  <si>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</si>
  <si>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</si>
  <si>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</si>
  <si>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</si>
  <si>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</si>
  <si>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</si>
  <si>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</si>
  <si>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</si>
  <si>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</si>
  <si>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</si>
  <si>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</si>
  <si>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</si>
  <si>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</si>
  <si>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</si>
  <si>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</si>
  <si>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</si>
  <si>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</si>
  <si>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</si>
  <si>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</si>
  <si>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</si>
  <si>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</si>
  <si>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</si>
  <si>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</si>
  <si>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</si>
  <si>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</si>
  <si>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</si>
  <si>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</si>
  <si>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</si>
  <si>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</si>
  <si>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</si>
  <si>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</si>
  <si>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</si>
  <si>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</si>
  <si>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</si>
  <si>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</si>
  <si>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</si>
  <si>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</si>
  <si>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</si>
  <si>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</si>
  <si>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</si>
  <si>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</si>
  <si>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</si>
  <si>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</si>
  <si>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</si>
  <si>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</si>
  <si>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</si>
  <si>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</si>
  <si>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</si>
  <si>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</si>
  <si>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</si>
  <si>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</si>
  <si>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</si>
  <si>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</si>
  <si>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</si>
  <si>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</si>
  <si>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</si>
  <si>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</si>
  <si>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</si>
  <si>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</si>
  <si>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</si>
  <si>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</si>
  <si>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</si>
  <si>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</si>
  <si>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</si>
  <si>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</si>
  <si>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</si>
  <si>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</si>
  <si>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</si>
  <si>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</si>
  <si>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</si>
  <si>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</si>
  <si>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</si>
  <si>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</si>
  <si>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</si>
  <si>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</si>
  <si>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</si>
  <si>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</si>
  <si>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</si>
  <si>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</si>
  <si>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</si>
  <si>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</si>
  <si>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</si>
  <si>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</si>
  <si>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</si>
  <si>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</si>
  <si>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</si>
  <si>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</si>
  <si>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</si>
  <si>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</si>
  <si>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</si>
  <si>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</si>
  <si>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</si>
  <si>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</si>
  <si>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</si>
  <si>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</si>
  <si>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</si>
  <si>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</si>
  <si>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</si>
  <si>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</si>
  <si>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</si>
  <si>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</si>
  <si>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</si>
  <si>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</si>
  <si>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</si>
  <si>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</si>
  <si>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</si>
  <si>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</si>
  <si>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</si>
  <si>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</si>
  <si>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</si>
  <si>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</si>
  <si>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</si>
  <si>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</si>
  <si>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</si>
  <si>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</si>
  <si>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</si>
  <si>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</si>
  <si>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</si>
  <si>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</si>
  <si>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</si>
  <si>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</si>
  <si>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</si>
  <si>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</si>
  <si>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</si>
  <si>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</si>
  <si>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</si>
  <si>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</si>
  <si>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</si>
  <si>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</si>
  <si>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</si>
  <si>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</si>
  <si>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</si>
  <si>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</si>
  <si>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</si>
  <si>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</si>
  <si>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</si>
  <si>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</si>
  <si>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</si>
  <si>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</si>
  <si>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</si>
  <si>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</si>
  <si>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</si>
  <si>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</si>
  <si>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</si>
  <si>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</si>
  <si>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</si>
  <si>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</si>
  <si>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</si>
  <si>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</si>
  <si>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</si>
  <si>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</si>
  <si>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</si>
  <si>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</si>
  <si>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</si>
  <si>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</si>
  <si>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</si>
  <si>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</si>
  <si>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</si>
  <si>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</si>
  <si>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</si>
  <si>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</si>
  <si>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</si>
  <si>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</si>
  <si>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</si>
  <si>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</si>
  <si>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</si>
  <si>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</si>
  <si>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</si>
  <si>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</si>
  <si>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</si>
  <si>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</si>
  <si>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</si>
  <si>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</si>
  <si>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</si>
  <si>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</si>
  <si>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</si>
  <si>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</si>
  <si>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</si>
  <si>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</si>
  <si>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</si>
  <si>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</si>
  <si>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</si>
  <si>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</si>
  <si>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</si>
  <si>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</si>
  <si>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</si>
  <si>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</si>
  <si>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</si>
  <si>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</si>
  <si>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</si>
  <si>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</si>
  <si>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</si>
  <si>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</si>
  <si>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</si>
  <si>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</si>
  <si>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</si>
  <si>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</si>
  <si>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</si>
  <si>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</si>
  <si>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</si>
  <si>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</si>
  <si>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</si>
  <si>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</si>
  <si>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</si>
  <si>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</si>
  <si>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</si>
  <si>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</si>
  <si>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</si>
  <si>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</si>
  <si>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</si>
  <si>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</si>
  <si>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</si>
  <si>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</si>
  <si>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</si>
  <si>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</si>
  <si>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</si>
  <si>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</si>
  <si>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</si>
  <si>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</si>
  <si>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</si>
  <si>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</si>
  <si>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</si>
  <si>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</si>
  <si>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</si>
  <si>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</si>
  <si>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</si>
  <si>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</si>
  <si>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</si>
  <si>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</si>
  <si>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</si>
  <si>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</si>
  <si>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</si>
  <si>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</si>
  <si>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</si>
  <si>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</si>
  <si>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</si>
  <si>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</si>
  <si>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</si>
  <si>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</si>
  <si>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</si>
  <si>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</si>
  <si>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</si>
  <si>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</si>
  <si>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</si>
  <si>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</si>
  <si>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</si>
  <si>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</si>
  <si>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</si>
  <si>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</si>
  <si>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</si>
  <si>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</si>
  <si>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</si>
  <si>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</si>
  <si>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</si>
  <si>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</si>
  <si>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</si>
  <si>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</si>
  <si>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</si>
  <si>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</si>
  <si>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</si>
  <si>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</si>
  <si>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</si>
  <si>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</si>
  <si>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</si>
  <si>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</si>
  <si>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</si>
  <si>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</si>
  <si>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</si>
  <si>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</si>
  <si>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</si>
  <si>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</si>
  <si>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</si>
  <si>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</si>
  <si>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</si>
  <si>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</si>
  <si>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</si>
  <si>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</si>
  <si>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</si>
  <si>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</si>
  <si>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</si>
  <si>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</si>
  <si>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</si>
  <si>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</si>
  <si>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</si>
  <si>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</si>
  <si>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</si>
  <si>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</si>
  <si>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</si>
  <si>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</si>
  <si>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</si>
  <si>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</si>
  <si>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</si>
  <si>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</si>
  <si>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</si>
  <si>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</si>
  <si>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</si>
  <si>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</si>
  <si>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</si>
  <si>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</si>
  <si>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</si>
  <si>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</si>
  <si>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</si>
  <si>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</si>
  <si>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</si>
  <si>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</si>
  <si>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</si>
  <si>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</si>
  <si>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</si>
  <si>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</si>
  <si>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</si>
  <si>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</si>
  <si>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</si>
  <si>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</si>
  <si>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</si>
  <si>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</si>
  <si>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</si>
  <si>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</si>
  <si>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</si>
  <si>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</si>
  <si>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</si>
  <si>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</si>
  <si>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</si>
  <si>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</si>
  <si>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</si>
  <si>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</si>
  <si>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</si>
  <si>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</si>
  <si>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</si>
  <si>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</si>
  <si>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</si>
  <si>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</si>
  <si>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</si>
  <si>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</si>
  <si>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</si>
  <si>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</si>
  <si>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</si>
  <si>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</si>
  <si>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</si>
  <si>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</si>
  <si>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</si>
  <si>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</si>
  <si>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</si>
  <si>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</si>
  <si>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</si>
  <si>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</si>
  <si>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</si>
  <si>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</si>
  <si>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</si>
  <si>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</si>
  <si>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</si>
  <si>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</si>
  <si>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</si>
  <si>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</si>
  <si>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</si>
  <si>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</si>
  <si>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</si>
  <si>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</si>
  <si>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</si>
  <si>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</si>
  <si>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</si>
  <si>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</si>
  <si>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</si>
  <si>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</si>
  <si>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</si>
  <si>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</si>
  <si>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</si>
  <si>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</si>
  <si>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</si>
  <si>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</si>
  <si>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</si>
  <si>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</si>
  <si>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</si>
  <si>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</si>
  <si>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</si>
  <si>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</si>
  <si>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</si>
  <si>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</si>
  <si>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</si>
  <si>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</si>
  <si>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</si>
  <si>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</si>
  <si>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</si>
  <si>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</si>
  <si>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</si>
  <si>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</si>
  <si>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</si>
  <si>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</si>
  <si>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</si>
  <si>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</si>
  <si>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</si>
  <si>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</si>
  <si>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</si>
  <si>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</si>
  <si>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</si>
  <si>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</si>
  <si>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</si>
  <si>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</si>
  <si>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</si>
  <si>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</si>
  <si>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</si>
  <si>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</si>
  <si>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</si>
  <si>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</si>
  <si>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</si>
  <si>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</si>
  <si>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</si>
  <si>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</si>
  <si>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</si>
  <si>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</si>
  <si>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</si>
  <si>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</si>
  <si>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</si>
  <si>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</si>
  <si>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</si>
  <si>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</si>
  <si>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</si>
  <si>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</si>
  <si>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</si>
  <si>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</si>
  <si>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</si>
  <si>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</si>
  <si>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</si>
  <si>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</si>
  <si>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</si>
  <si>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</si>
  <si>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</si>
  <si>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</si>
  <si>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</si>
  <si>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</si>
  <si>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</si>
  <si>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</si>
  <si>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</si>
  <si>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</si>
  <si>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</si>
  <si>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</si>
  <si>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</si>
  <si>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</si>
  <si>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</si>
  <si>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</si>
  <si>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</si>
  <si>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</si>
  <si>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</si>
  <si>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</si>
  <si>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</si>
  <si>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</si>
  <si>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</si>
  <si>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</si>
  <si>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</si>
  <si>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</si>
  <si>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</si>
  <si>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</si>
  <si>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</si>
  <si>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</si>
  <si>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</si>
  <si>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</si>
  <si>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</si>
  <si>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</si>
  <si>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</si>
  <si>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</si>
  <si>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</si>
  <si>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</si>
  <si>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</si>
  <si>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</si>
  <si>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</si>
  <si>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</si>
  <si>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</si>
  <si>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</si>
  <si>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</si>
  <si>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</si>
  <si>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</si>
  <si>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</si>
  <si>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</si>
  <si>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</si>
  <si>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</si>
  <si>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</si>
  <si>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</si>
  <si>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</si>
  <si>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</si>
  <si>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</si>
  <si>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</si>
  <si>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</si>
  <si>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</si>
  <si>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</si>
  <si>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</si>
  <si>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</si>
  <si>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</si>
  <si>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</si>
  <si>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</si>
  <si>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</si>
  <si>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</si>
  <si>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</si>
  <si>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</si>
  <si>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</si>
  <si>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</si>
  <si>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</si>
  <si>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</si>
  <si>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</si>
  <si>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</si>
  <si>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</si>
  <si>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</si>
  <si>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</si>
  <si>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</si>
  <si>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</si>
  <si>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</si>
  <si>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</si>
  <si>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</si>
  <si>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</si>
  <si>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</si>
  <si>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</si>
  <si>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</si>
  <si>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</si>
  <si>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</si>
  <si>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</si>
  <si>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</si>
  <si>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</si>
  <si>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</si>
  <si>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</si>
  <si>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</si>
  <si>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</si>
  <si>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</si>
  <si>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</si>
  <si>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</si>
  <si>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</si>
  <si>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</si>
  <si>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</si>
  <si>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</si>
  <si>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</si>
  <si>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</si>
  <si>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</si>
  <si>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</si>
  <si>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</si>
  <si>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</si>
  <si>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</si>
  <si>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</si>
  <si>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</si>
  <si>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</si>
  <si>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</si>
  <si>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</si>
  <si>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</si>
  <si>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</si>
  <si>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</si>
  <si>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</si>
  <si>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</si>
  <si>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</si>
  <si>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</si>
  <si>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</si>
  <si>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</si>
  <si>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</si>
  <si>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</si>
  <si>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</si>
  <si>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</si>
  <si>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</si>
  <si>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</si>
  <si>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</si>
  <si>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</si>
  <si>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</si>
  <si>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</si>
  <si>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</si>
  <si>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</si>
  <si>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</si>
  <si>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</si>
  <si>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</si>
  <si>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</si>
  <si>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</si>
  <si>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</si>
  <si>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</si>
  <si>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</si>
  <si>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</si>
  <si>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</si>
  <si>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</si>
  <si>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</si>
  <si>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</si>
  <si>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</si>
  <si>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</si>
  <si>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</si>
  <si>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</si>
  <si>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</si>
  <si>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</si>
  <si>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</si>
  <si>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</si>
  <si>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</si>
  <si>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</si>
  <si>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</si>
  <si>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</si>
  <si>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</si>
  <si>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</si>
  <si>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</si>
  <si>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</si>
  <si>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</si>
  <si>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</si>
  <si>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</si>
  <si>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</si>
  <si>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</si>
  <si>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</si>
  <si>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</si>
  <si>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</si>
  <si>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</si>
  <si>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</si>
  <si>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</si>
  <si>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</si>
  <si>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</si>
  <si>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</si>
  <si>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</si>
  <si>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</si>
  <si>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</si>
  <si>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</si>
  <si>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</si>
  <si>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</si>
  <si>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</si>
  <si>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</si>
  <si>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</si>
  <si>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</si>
  <si>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</si>
  <si>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</si>
  <si>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</si>
  <si>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</si>
  <si>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</si>
  <si>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</si>
  <si>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</si>
  <si>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</si>
  <si>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</si>
  <si>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</si>
  <si>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</si>
  <si>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</si>
  <si>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</si>
  <si>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</si>
  <si>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</si>
  <si>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</si>
  <si>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</si>
  <si>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</si>
  <si>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</si>
  <si>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</si>
  <si>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</si>
  <si>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</si>
  <si>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</si>
  <si>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</si>
  <si>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</si>
  <si>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</si>
  <si>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</si>
  <si>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</si>
  <si>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</si>
  <si>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</si>
  <si>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</si>
  <si>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</si>
  <si>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</si>
  <si>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</si>
  <si>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</si>
  <si>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</si>
  <si>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</si>
  <si>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</si>
  <si>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</si>
  <si>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</si>
  <si>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</si>
  <si>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</si>
  <si>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</si>
  <si>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</si>
  <si>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</si>
  <si>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</si>
  <si>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</si>
  <si>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</si>
  <si>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</si>
  <si>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</si>
  <si>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</si>
  <si>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</si>
  <si>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</si>
  <si>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</si>
  <si>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</si>
  <si>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</si>
  <si>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</si>
  <si>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</si>
  <si>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</si>
  <si>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</si>
  <si>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</si>
  <si>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</si>
  <si>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</si>
  <si>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</si>
  <si>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</si>
  <si>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</si>
  <si>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</si>
  <si>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</si>
  <si>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</si>
  <si>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</si>
  <si>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</si>
  <si>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</si>
  <si>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</si>
  <si>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</si>
  <si>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</si>
  <si>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</si>
  <si>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</si>
  <si>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</si>
  <si>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</si>
  <si>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</si>
  <si>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</si>
  <si>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</si>
  <si>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</si>
  <si>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</si>
  <si>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</si>
  <si>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</si>
  <si>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</si>
  <si>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</si>
  <si>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</si>
  <si>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</si>
  <si>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</si>
  <si>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</si>
  <si>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</si>
  <si>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</si>
  <si>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</si>
  <si>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</si>
  <si>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</si>
  <si>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</si>
  <si>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</si>
  <si>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</si>
  <si>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</si>
  <si>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</si>
  <si>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</si>
  <si>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</si>
  <si>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</si>
  <si>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</si>
  <si>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</si>
  <si>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</si>
  <si>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</si>
  <si>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</si>
  <si>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</si>
  <si>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</si>
  <si>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</si>
  <si>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</si>
  <si>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</si>
  <si>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</si>
  <si>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</si>
  <si>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</si>
  <si>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</si>
  <si>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</si>
  <si>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</si>
  <si>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</si>
  <si>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</si>
  <si>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</si>
  <si>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</si>
  <si>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</si>
  <si>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</si>
  <si>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</si>
  <si>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</si>
  <si>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</si>
  <si>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</si>
  <si>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</si>
  <si>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</si>
  <si>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</si>
  <si>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</si>
  <si>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</si>
  <si>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</si>
  <si>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</si>
  <si>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</si>
  <si>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</si>
  <si>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</si>
  <si>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</si>
  <si>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</si>
  <si>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</si>
  <si>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</si>
  <si>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</si>
  <si>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</si>
  <si>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</si>
  <si>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</si>
  <si>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</si>
  <si>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</si>
  <si>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</si>
  <si>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</si>
  <si>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</si>
  <si>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</si>
  <si>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</si>
  <si>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</si>
  <si>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</si>
  <si>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</si>
  <si>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</si>
  <si>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</si>
  <si>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</si>
  <si>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</si>
  <si>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</si>
  <si>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</si>
  <si>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</si>
  <si>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</si>
  <si>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</si>
  <si>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</si>
  <si>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</si>
  <si>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</si>
  <si>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</si>
  <si>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</si>
  <si>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</si>
  <si>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</si>
  <si>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</si>
  <si>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</si>
  <si>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</si>
  <si>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</si>
  <si>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</si>
  <si>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</si>
  <si>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</si>
  <si>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</si>
  <si>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</si>
  <si>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</si>
  <si>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</si>
  <si>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</si>
  <si>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</si>
  <si>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</si>
  <si>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</si>
  <si>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</si>
  <si>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</si>
  <si>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</si>
  <si>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</si>
  <si>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</si>
  <si>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</si>
  <si>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</si>
  <si>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</si>
  <si>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</si>
  <si>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</si>
  <si>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</si>
  <si>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</si>
  <si>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</si>
  <si>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</si>
  <si>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</si>
  <si>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</si>
  <si>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</si>
  <si>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</si>
  <si>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</si>
  <si>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</si>
  <si>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</si>
  <si>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</si>
  <si>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</si>
  <si>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</si>
  <si>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</si>
  <si>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</si>
  <si>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</si>
  <si>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</si>
  <si>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</si>
  <si>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</si>
  <si>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</si>
  <si>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</si>
  <si>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</si>
  <si>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</si>
  <si>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</si>
  <si>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</si>
  <si>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</si>
  <si>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</si>
  <si>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</si>
  <si>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</si>
  <si>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</si>
  <si>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</si>
  <si>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</si>
  <si>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</si>
  <si>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</si>
  <si>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</si>
  <si>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</si>
  <si>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</si>
  <si>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</si>
  <si>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</si>
  <si>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</si>
  <si>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</si>
  <si>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</si>
  <si>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</si>
  <si>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</si>
  <si>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</si>
  <si>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</si>
  <si>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</si>
  <si>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</si>
  <si>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</si>
  <si>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</si>
  <si>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</si>
  <si>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</si>
  <si>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</si>
  <si>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</si>
  <si>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</si>
  <si>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</si>
  <si>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</si>
  <si>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</si>
  <si>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</si>
  <si>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</si>
  <si>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</si>
  <si>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</si>
  <si>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</si>
  <si>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</si>
  <si>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</si>
  <si>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</si>
  <si>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</si>
  <si>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</si>
  <si>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</si>
  <si>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</si>
  <si>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</si>
  <si>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</si>
  <si>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</si>
  <si>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</si>
  <si>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</si>
  <si>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</si>
  <si>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</si>
  <si>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</si>
  <si>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</si>
  <si>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</si>
  <si>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</si>
  <si>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</si>
  <si>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</si>
  <si>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</si>
  <si>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</si>
  <si>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</si>
  <si>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</si>
  <si>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</si>
  <si>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</si>
  <si>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</si>
  <si>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</si>
  <si>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</si>
  <si>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</si>
  <si>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</si>
  <si>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</si>
  <si>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</si>
  <si>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</si>
  <si>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</si>
  <si>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</si>
  <si>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</si>
  <si>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</si>
  <si>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</si>
  <si>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</si>
  <si>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</si>
  <si>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</si>
  <si>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</si>
  <si>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</si>
  <si>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</si>
  <si>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</si>
  <si>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</si>
  <si>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</si>
  <si>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</si>
  <si>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</si>
  <si>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</si>
  <si>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</si>
  <si>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</si>
  <si>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</si>
  <si>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</si>
  <si>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</si>
  <si>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</si>
  <si>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</si>
  <si>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</si>
  <si>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</si>
  <si>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</si>
  <si>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</si>
  <si>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</si>
  <si>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</si>
  <si>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</si>
  <si>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</si>
  <si>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</si>
  <si>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</si>
  <si>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</si>
  <si>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</si>
  <si>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</si>
  <si>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</si>
  <si>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</si>
  <si>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</si>
  <si>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</si>
  <si>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</si>
  <si>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</si>
  <si>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</si>
  <si>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</si>
  <si>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</si>
  <si>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</si>
  <si>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</si>
  <si>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</si>
  <si>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</si>
  <si>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</si>
  <si>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</si>
  <si>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</si>
  <si>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</si>
  <si>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</si>
  <si>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</si>
  <si>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</si>
  <si>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</si>
  <si>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</si>
  <si>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</si>
  <si>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</si>
  <si>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</si>
  <si>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</si>
  <si>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</si>
  <si>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</si>
  <si>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</si>
  <si>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</si>
  <si>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</si>
  <si>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</si>
  <si>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</si>
  <si>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</si>
  <si>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</si>
  <si>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</si>
  <si>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</si>
  <si>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</si>
  <si>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</si>
  <si>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</si>
  <si>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</si>
  <si>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</si>
  <si>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</si>
  <si>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</si>
  <si>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</si>
  <si>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</si>
  <si>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</si>
  <si>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</si>
  <si>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</si>
  <si>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</si>
  <si>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</si>
  <si>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</si>
  <si>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</si>
  <si>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</si>
  <si>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</si>
  <si>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</si>
  <si>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</si>
  <si>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</si>
  <si>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</si>
  <si>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</si>
  <si>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</si>
  <si>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</si>
  <si>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</si>
  <si>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</si>
  <si>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</si>
  <si>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</si>
  <si>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</si>
  <si>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</si>
  <si>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</si>
  <si>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</si>
  <si>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</si>
  <si>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</si>
  <si>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</si>
  <si>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</si>
  <si>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</si>
  <si>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</si>
  <si>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</si>
  <si>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</si>
  <si>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</si>
  <si>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</si>
  <si>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</si>
  <si>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</si>
  <si>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</si>
  <si>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</si>
  <si>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</si>
  <si>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</si>
  <si>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</si>
  <si>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</si>
  <si>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</si>
  <si>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</si>
  <si>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</si>
  <si>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</si>
  <si>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</si>
  <si>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</si>
  <si>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</si>
  <si>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</si>
  <si>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</si>
  <si>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</si>
  <si>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</si>
  <si>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</si>
  <si>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</si>
  <si>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</si>
  <si>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</si>
  <si>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</si>
  <si>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</si>
  <si>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</si>
  <si>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</si>
  <si>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</si>
  <si>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</si>
  <si>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</si>
  <si>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</si>
  <si>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</si>
  <si>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</si>
  <si>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</si>
  <si>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</si>
  <si>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</si>
  <si>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</si>
  <si>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</si>
  <si>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</si>
  <si>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</si>
  <si>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</si>
  <si>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</si>
  <si>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</si>
  <si>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</si>
  <si>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</si>
  <si>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</si>
  <si>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</si>
  <si>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</si>
  <si>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</si>
  <si>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</si>
  <si>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</si>
  <si>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</si>
  <si>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</si>
  <si>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</si>
  <si>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</si>
  <si>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</si>
  <si>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</si>
  <si>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</si>
  <si>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</si>
  <si>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</si>
  <si>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</si>
  <si>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</si>
  <si>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</si>
  <si>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</si>
  <si>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</si>
  <si>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</si>
  <si>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</si>
  <si>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</si>
  <si>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</si>
  <si>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</si>
  <si>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</si>
  <si>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</si>
  <si>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</si>
  <si>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</si>
  <si>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</si>
  <si>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</si>
  <si>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</si>
  <si>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</si>
  <si>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</si>
  <si>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</si>
  <si>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</si>
  <si>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</si>
  <si>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</si>
  <si>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</si>
  <si>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</si>
  <si>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</si>
  <si>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</si>
  <si>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</si>
  <si>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</si>
  <si>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</si>
  <si>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</si>
  <si>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</si>
  <si>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</si>
  <si>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</si>
  <si>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</si>
  <si>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</si>
  <si>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</si>
  <si>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</si>
  <si>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</si>
  <si>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</si>
  <si>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</si>
  <si>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</si>
  <si>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</si>
  <si>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</si>
  <si>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</si>
  <si>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</si>
  <si>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</si>
  <si>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</si>
  <si>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</si>
  <si>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</si>
  <si>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</si>
  <si>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</si>
  <si>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</si>
  <si>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</si>
  <si>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</si>
  <si>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</si>
  <si>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</si>
  <si>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</si>
  <si>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</si>
  <si>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</si>
  <si>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</si>
  <si>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</si>
  <si>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</si>
  <si>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</si>
  <si>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</si>
  <si>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</si>
  <si>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</si>
  <si>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</si>
  <si>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</si>
  <si>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</si>
  <si>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</si>
  <si>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</si>
  <si>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</si>
  <si>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</si>
  <si>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</si>
  <si>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</si>
  <si>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</si>
  <si>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</si>
  <si>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</si>
  <si>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</si>
  <si>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</si>
  <si>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</si>
  <si>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</si>
  <si>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</si>
  <si>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</si>
  <si>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</si>
  <si>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</si>
  <si>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</si>
  <si>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</si>
  <si>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</si>
  <si>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</si>
  <si>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</si>
  <si>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</si>
  <si>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</si>
  <si>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</si>
  <si>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</si>
  <si>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</si>
  <si>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</si>
  <si>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</si>
  <si>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</si>
  <si>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</si>
  <si>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</si>
  <si>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</si>
  <si>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</si>
  <si>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</si>
  <si>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</si>
  <si>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</si>
  <si>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</si>
  <si>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</si>
  <si>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</si>
  <si>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</si>
  <si>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</si>
  <si>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</si>
  <si>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</si>
  <si>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</si>
  <si>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</si>
  <si>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</si>
  <si>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</si>
  <si>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</si>
  <si>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</si>
  <si>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</si>
  <si>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</si>
  <si>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</si>
  <si>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</si>
  <si>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</si>
  <si>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</si>
  <si>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</si>
  <si>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</si>
  <si>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</si>
  <si>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</si>
  <si>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</si>
  <si>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</si>
  <si>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</si>
  <si>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</si>
  <si>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</si>
  <si>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</si>
  <si>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</si>
  <si>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</si>
  <si>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</si>
  <si>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</si>
  <si>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</si>
  <si>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</si>
  <si>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</si>
  <si>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</si>
  <si>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</si>
  <si>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</si>
  <si>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</si>
  <si>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</si>
  <si>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</si>
  <si>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</si>
  <si>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</si>
  <si>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</si>
  <si>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</si>
  <si>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</si>
  <si>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</si>
  <si>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</si>
  <si>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</si>
  <si>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</si>
  <si>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</si>
  <si>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</si>
  <si>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</si>
  <si>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</si>
  <si>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</si>
  <si>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</si>
  <si>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</si>
  <si>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</si>
  <si>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</si>
  <si>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</si>
  <si>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</si>
  <si>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</si>
  <si>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</si>
  <si>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</si>
  <si>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</si>
  <si>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</si>
  <si>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</si>
  <si>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</si>
  <si>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</si>
  <si>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</si>
  <si>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</si>
  <si>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</si>
  <si>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</si>
  <si>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</si>
  <si>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</si>
  <si>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</si>
  <si>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</si>
  <si>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</si>
  <si>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</si>
  <si>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</si>
  <si>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</si>
  <si>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</si>
  <si>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</si>
  <si>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</si>
  <si>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</si>
  <si>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</si>
  <si>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</si>
  <si>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</si>
  <si>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</si>
  <si>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</si>
  <si>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</si>
  <si>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</si>
  <si>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</si>
  <si>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</si>
  <si>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</si>
  <si>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</si>
  <si>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</si>
  <si>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</si>
  <si>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</si>
  <si>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</si>
  <si>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</si>
  <si>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</si>
  <si>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</si>
  <si>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</si>
  <si>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</si>
  <si>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</si>
  <si>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</si>
  <si>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</si>
  <si>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</si>
  <si>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</si>
  <si>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</si>
  <si>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</si>
  <si>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</si>
  <si>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</si>
  <si>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</si>
  <si>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</si>
  <si>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</si>
  <si>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</si>
  <si>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</si>
  <si>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</si>
  <si>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</si>
  <si>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</si>
  <si>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</si>
  <si>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</si>
  <si>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</si>
  <si>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</si>
  <si>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</si>
  <si>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</si>
  <si>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</si>
  <si>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</si>
  <si>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</si>
  <si>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</si>
  <si>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</si>
  <si>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</si>
  <si>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</si>
  <si>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</si>
  <si>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</si>
  <si>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</si>
  <si>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</si>
  <si>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</si>
  <si>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</si>
  <si>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</si>
  <si>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</si>
  <si>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</si>
  <si>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</si>
  <si>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</si>
  <si>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</si>
  <si>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</si>
  <si>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</si>
  <si>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</si>
  <si>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</si>
  <si>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</si>
  <si>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</si>
  <si>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</si>
  <si>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</si>
  <si>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</si>
  <si>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</si>
  <si>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</si>
  <si>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</si>
  <si>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</si>
  <si>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</si>
  <si>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</si>
  <si>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</si>
  <si>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</si>
  <si>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</si>
  <si>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</si>
  <si>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</si>
  <si>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</si>
  <si>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</si>
  <si>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</si>
  <si>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</si>
  <si>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</si>
  <si>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</si>
  <si>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</si>
  <si>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</si>
  <si>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</si>
  <si>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</si>
  <si>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</si>
  <si>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</si>
  <si>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</si>
  <si>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</si>
  <si>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</si>
  <si>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</si>
  <si>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</si>
  <si>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</si>
  <si>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</si>
  <si>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</si>
  <si>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</si>
  <si>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</si>
  <si>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</si>
  <si>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</si>
  <si>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</si>
  <si>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</si>
  <si>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</si>
  <si>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</si>
  <si>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</si>
  <si>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</si>
  <si>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</si>
  <si>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</si>
  <si>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</si>
  <si>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</si>
  <si>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</si>
  <si>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</si>
  <si>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</si>
  <si>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</si>
  <si>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</si>
  <si>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</si>
  <si>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</si>
  <si>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</si>
  <si>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</si>
  <si>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</si>
  <si>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</si>
  <si>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</si>
  <si>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</si>
  <si>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</si>
  <si>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</si>
  <si>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</si>
  <si>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</si>
  <si>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</si>
  <si>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</si>
  <si>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</si>
  <si>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</si>
  <si>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</si>
  <si>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</si>
  <si>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</si>
  <si>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</si>
  <si>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</si>
  <si>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</si>
  <si>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</si>
  <si>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</si>
  <si>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</si>
  <si>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</si>
  <si>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</si>
  <si>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</si>
  <si>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</si>
  <si>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</si>
  <si>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</si>
  <si>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</si>
  <si>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</si>
  <si>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</si>
  <si>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</si>
  <si>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</si>
  <si>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</si>
  <si>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</si>
  <si>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</si>
  <si>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</si>
  <si>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</si>
  <si>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</si>
  <si>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</si>
  <si>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</si>
  <si>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</si>
  <si>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</si>
  <si>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</si>
  <si>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</si>
  <si>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</si>
  <si>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</si>
  <si>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</si>
  <si>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</si>
  <si>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</si>
  <si>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</si>
  <si>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</si>
  <si>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</si>
  <si>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</si>
  <si>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</si>
  <si>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</si>
  <si>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</si>
  <si>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</si>
  <si>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</si>
  <si>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</si>
  <si>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</si>
  <si>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</si>
  <si>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</si>
  <si>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</si>
  <si>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</si>
  <si>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</si>
  <si>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</si>
  <si>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</si>
  <si>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</si>
  <si>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</si>
  <si>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</si>
  <si>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</si>
  <si>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</si>
  <si>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</si>
  <si>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</si>
  <si>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</si>
  <si>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</si>
  <si>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</si>
  <si>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</si>
  <si>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</si>
  <si>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</si>
  <si>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</si>
  <si>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</si>
  <si>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</si>
  <si>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</si>
  <si>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</si>
  <si>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</si>
  <si>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</si>
  <si>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</si>
  <si>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</si>
  <si>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</si>
  <si>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</si>
  <si>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</si>
  <si>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</si>
  <si>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</si>
  <si>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</si>
  <si>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</si>
  <si>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</si>
  <si>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</si>
  <si>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</si>
  <si>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</si>
  <si>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</si>
  <si>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</si>
  <si>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</si>
  <si>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</si>
  <si>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</si>
  <si>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</si>
  <si>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</si>
  <si>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</si>
  <si>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</si>
  <si>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</si>
  <si>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</si>
  <si>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</si>
  <si>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</si>
  <si>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</si>
  <si>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</si>
  <si>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</si>
  <si>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</si>
  <si>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</si>
  <si>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</si>
  <si>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</si>
  <si>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</si>
  <si>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</si>
  <si>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</si>
  <si>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</si>
  <si>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</si>
  <si>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</si>
  <si>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</si>
  <si>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</si>
  <si>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</si>
  <si>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</si>
  <si>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</si>
  <si>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</si>
  <si>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</si>
  <si>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</si>
  <si>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</si>
  <si>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</si>
  <si>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</si>
  <si>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</si>
  <si>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</si>
  <si>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</si>
  <si>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</si>
  <si>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</si>
  <si>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</si>
  <si>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</si>
  <si>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</si>
  <si>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</si>
  <si>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</si>
  <si>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</si>
  <si>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</si>
  <si>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</si>
  <si>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</si>
  <si>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</si>
  <si>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</si>
  <si>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</si>
  <si>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</si>
  <si>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</si>
  <si>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</si>
  <si>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</si>
  <si>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</si>
  <si>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</si>
  <si>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</si>
  <si>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</si>
  <si>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</si>
  <si>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</si>
  <si>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</si>
  <si>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</si>
  <si>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</si>
  <si>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</si>
  <si>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</si>
  <si>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</si>
  <si>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</si>
  <si>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</si>
  <si>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</si>
  <si>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</si>
  <si>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</si>
  <si>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</si>
  <si>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</si>
  <si>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</si>
  <si>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</si>
  <si>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</si>
  <si>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</si>
  <si>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</si>
  <si>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</si>
  <si>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</si>
  <si>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</si>
  <si>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</si>
  <si>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</si>
  <si>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</si>
  <si>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</si>
  <si>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</si>
  <si>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</si>
  <si>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</si>
  <si>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</si>
  <si>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</si>
  <si>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</si>
  <si>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</si>
  <si>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</si>
  <si>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</si>
  <si>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</si>
  <si>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</si>
  <si>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</si>
  <si>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</si>
  <si>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</si>
  <si>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</si>
  <si>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</si>
  <si>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</si>
  <si>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</si>
  <si>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</si>
  <si>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</si>
  <si>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</si>
  <si>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</si>
  <si>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</si>
  <si>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</si>
  <si>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</si>
  <si>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</si>
  <si>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</si>
  <si>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</si>
  <si>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</si>
  <si>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</si>
  <si>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</si>
  <si>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</si>
  <si>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</si>
  <si>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</si>
  <si>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</si>
  <si>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</si>
  <si>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</si>
  <si>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</si>
  <si>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</si>
  <si>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</si>
  <si>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</si>
  <si>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</si>
  <si>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</si>
  <si>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</si>
  <si>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</si>
  <si>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</si>
  <si>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</si>
  <si>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</si>
  <si>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</si>
  <si>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</si>
  <si>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</si>
  <si>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</si>
  <si>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</si>
  <si>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</si>
  <si>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</si>
  <si>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</si>
  <si>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</si>
  <si>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</si>
  <si>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</si>
  <si>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</si>
  <si>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</si>
  <si>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</si>
  <si>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</si>
  <si>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</si>
  <si>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</si>
  <si>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</si>
  <si>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</si>
  <si>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</si>
  <si>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</si>
  <si>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</si>
  <si>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</si>
  <si>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</si>
  <si>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</si>
  <si>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</si>
  <si>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</si>
  <si>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</si>
  <si>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</si>
  <si>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</si>
  <si>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</si>
  <si>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</si>
  <si>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</si>
  <si>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</si>
  <si>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</si>
  <si>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</si>
  <si>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</si>
  <si>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</si>
  <si>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</si>
  <si>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</si>
  <si>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</si>
  <si>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</si>
  <si>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</si>
  <si>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</si>
  <si>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</si>
  <si>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</si>
  <si>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</si>
  <si>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</si>
  <si>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</si>
  <si>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</si>
  <si>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</si>
  <si>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</si>
  <si>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</si>
  <si>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</si>
  <si>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</si>
  <si>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</si>
  <si>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</si>
  <si>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</si>
  <si>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</si>
  <si>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</si>
  <si>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</si>
  <si>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</si>
  <si>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</si>
  <si>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</si>
  <si>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</si>
  <si>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</si>
  <si>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</si>
  <si>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</si>
  <si>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</si>
  <si>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</si>
  <si>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</si>
  <si>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</si>
  <si>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</si>
  <si>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</si>
  <si>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</si>
  <si>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</si>
  <si>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</si>
  <si>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</si>
  <si>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</si>
  <si>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</si>
  <si>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</si>
  <si>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</si>
  <si>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</si>
  <si>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</si>
  <si>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</si>
  <si>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</si>
  <si>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</si>
  <si>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</si>
  <si>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</si>
  <si>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</si>
  <si>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</si>
  <si>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</si>
  <si>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</si>
  <si>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</si>
  <si>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</si>
  <si>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</si>
  <si>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</si>
  <si>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</si>
  <si>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</si>
  <si>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</si>
  <si>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</si>
  <si>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</si>
  <si>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</si>
  <si>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</si>
  <si>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</si>
  <si>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</si>
  <si>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</si>
  <si>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</si>
  <si>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</si>
  <si>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</si>
  <si>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</si>
  <si>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</si>
  <si>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</si>
  <si>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</si>
  <si>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</si>
  <si>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</si>
  <si>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</si>
  <si>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</si>
  <si>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</si>
  <si>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</si>
  <si>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</si>
  <si>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</si>
  <si>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</si>
  <si>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</si>
  <si>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</si>
  <si>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</si>
  <si>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</si>
  <si>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</si>
  <si>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</si>
  <si>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</si>
  <si>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</si>
  <si>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</si>
  <si>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</si>
  <si>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</si>
  <si>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</si>
  <si>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</si>
  <si>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</si>
  <si>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</si>
  <si>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</si>
  <si>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</si>
  <si>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</si>
  <si>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</si>
  <si>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</si>
  <si>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</si>
  <si>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</si>
  <si>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</si>
  <si>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</si>
  <si>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</si>
  <si>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</si>
  <si>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</si>
  <si>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</si>
  <si>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</si>
  <si>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</si>
  <si>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</si>
  <si>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</si>
  <si>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</si>
  <si>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</si>
  <si>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</si>
  <si>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</si>
  <si>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</si>
  <si>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</si>
  <si>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</si>
  <si>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</si>
  <si>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</si>
  <si>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</si>
  <si>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</si>
  <si>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</si>
  <si>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</si>
  <si>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</si>
  <si>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</si>
  <si>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</si>
  <si>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</si>
  <si>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</si>
  <si>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</si>
  <si>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</si>
  <si>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</si>
  <si>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</si>
  <si>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</si>
  <si>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</si>
  <si>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</si>
  <si>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</si>
  <si>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</si>
  <si>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</si>
  <si>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</si>
  <si>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</si>
  <si>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</si>
  <si>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</si>
  <si>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</si>
  <si>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</si>
  <si>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</si>
  <si>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</si>
  <si>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</si>
  <si>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</si>
  <si>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</si>
  <si>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</si>
  <si>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</si>
  <si>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</si>
  <si>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</si>
  <si>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</si>
  <si>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</si>
  <si>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</si>
  <si>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</si>
  <si>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</si>
  <si>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</si>
  <si>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</si>
  <si>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</si>
  <si>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</si>
  <si>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</si>
  <si>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</si>
  <si>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</si>
  <si>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</si>
  <si>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</si>
  <si>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</si>
  <si>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</si>
  <si>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</si>
  <si>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</si>
  <si>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</si>
  <si>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</si>
  <si>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</si>
  <si>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</si>
  <si>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</si>
  <si>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</si>
  <si>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</si>
  <si>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</si>
  <si>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</si>
  <si>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</si>
  <si>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</si>
  <si>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</si>
  <si>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</si>
  <si>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</si>
  <si>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</si>
  <si>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</si>
  <si>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</si>
  <si>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</si>
  <si>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</si>
  <si>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</si>
  <si>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</si>
  <si>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</si>
  <si>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</si>
  <si>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</si>
  <si>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</si>
  <si>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</si>
  <si>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</si>
  <si>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</si>
  <si>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</si>
  <si>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</si>
  <si>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</si>
  <si>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</si>
  <si>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</si>
  <si>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</si>
  <si>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</si>
  <si>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</si>
  <si>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</si>
  <si>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</si>
  <si>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</si>
  <si>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</si>
  <si>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</si>
  <si>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</si>
  <si>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</si>
  <si>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</si>
  <si>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</si>
  <si>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</si>
  <si>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</si>
  <si>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</si>
  <si>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</si>
  <si>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</si>
  <si>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</si>
  <si>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</si>
  <si>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</si>
  <si>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</si>
  <si>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</si>
  <si>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</si>
  <si>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</si>
  <si>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</si>
  <si>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</si>
  <si>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</si>
  <si>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</si>
  <si>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</si>
  <si>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</si>
  <si>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</si>
  <si>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</si>
  <si>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</si>
  <si>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</si>
  <si>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</si>
  <si>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</si>
  <si>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</si>
  <si>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</si>
  <si>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</si>
  <si>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</si>
  <si>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</si>
  <si>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</si>
  <si>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</si>
  <si>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</si>
  <si>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</si>
  <si>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</si>
  <si>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</si>
  <si>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</si>
  <si>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</si>
  <si>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</si>
  <si>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</si>
  <si>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</si>
  <si>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</si>
  <si>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</si>
  <si>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</si>
  <si>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</si>
  <si>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</si>
  <si>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</si>
  <si>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</si>
  <si>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</si>
  <si>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</si>
  <si>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</si>
  <si>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</si>
  <si>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</si>
  <si>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</si>
  <si>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</si>
  <si>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</si>
  <si>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</si>
  <si>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</si>
  <si>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</si>
  <si>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</si>
  <si>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</si>
  <si>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</si>
  <si>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</si>
  <si>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</si>
  <si>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</si>
  <si>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</si>
  <si>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</si>
  <si>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</si>
  <si>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</si>
  <si>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</si>
  <si>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</si>
  <si>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</si>
  <si>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</si>
  <si>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</si>
  <si>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</si>
  <si>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</si>
  <si>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</si>
  <si>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</si>
  <si>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</si>
  <si>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</si>
  <si>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</si>
  <si>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</si>
  <si>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</si>
  <si>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</si>
  <si>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</si>
  <si>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</si>
  <si>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</si>
  <si>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</si>
  <si>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</si>
  <si>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</si>
  <si>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</si>
  <si>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</si>
  <si>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</si>
  <si>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</si>
  <si>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</si>
  <si>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</si>
  <si>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</si>
  <si>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</si>
  <si>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</si>
  <si>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</si>
  <si>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</si>
  <si>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</si>
  <si>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</si>
  <si>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</si>
  <si>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</si>
  <si>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</si>
  <si>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</si>
  <si>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</si>
  <si>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</si>
  <si>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</si>
  <si>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</si>
  <si>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</si>
  <si>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</si>
  <si>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</si>
  <si>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</si>
  <si>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</si>
  <si>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</si>
  <si>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</si>
  <si>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</si>
  <si>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</si>
  <si>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</si>
  <si>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</si>
  <si>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</si>
  <si>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</si>
  <si>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</si>
  <si>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</si>
  <si>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</si>
  <si>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</si>
  <si>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</si>
  <si>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</si>
  <si>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</si>
  <si>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</si>
  <si>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</si>
  <si>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</si>
  <si>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</si>
  <si>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</si>
  <si>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</si>
  <si>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</si>
  <si>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</si>
  <si>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</si>
  <si>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</si>
  <si>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</si>
  <si>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</si>
  <si>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</si>
  <si>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</si>
  <si>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</si>
  <si>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</si>
  <si>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</si>
  <si>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</si>
  <si>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</si>
  <si>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</si>
  <si>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</si>
  <si>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</si>
  <si>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</si>
  <si>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</si>
  <si>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</si>
  <si>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</si>
  <si>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</si>
  <si>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</si>
  <si>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</si>
  <si>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</si>
  <si>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</si>
  <si>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</si>
  <si>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</si>
  <si>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</si>
  <si>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</si>
  <si>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</si>
  <si>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</si>
  <si>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</si>
  <si>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</si>
  <si>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</si>
  <si>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</si>
  <si>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</si>
  <si>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</si>
  <si>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</si>
  <si>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</si>
  <si>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</si>
  <si>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</si>
  <si>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</si>
  <si>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</si>
  <si>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</si>
  <si>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</si>
  <si>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</si>
  <si>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</si>
  <si>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</si>
  <si>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</si>
  <si>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</si>
  <si>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</si>
  <si>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</si>
  <si>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</si>
  <si>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</si>
  <si>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</si>
  <si>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</si>
  <si>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</si>
  <si>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</si>
  <si>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</si>
  <si>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</si>
  <si>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</si>
  <si>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</si>
  <si>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</si>
  <si>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</si>
  <si>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</si>
  <si>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</si>
  <si>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</si>
  <si>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</si>
  <si>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</si>
  <si>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</si>
  <si>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</si>
  <si>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</si>
  <si>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</si>
  <si>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</si>
  <si>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</si>
  <si>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</si>
  <si>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</si>
  <si>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</si>
  <si>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</si>
  <si>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</si>
  <si>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</si>
  <si>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</si>
  <si>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</si>
  <si>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</si>
  <si>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</si>
  <si>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</si>
  <si>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</si>
  <si>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</si>
  <si>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</si>
  <si>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</si>
  <si>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</si>
  <si>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</si>
  <si>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</si>
  <si>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</si>
  <si>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</si>
  <si>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</si>
  <si>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</si>
  <si>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</si>
  <si>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</si>
  <si>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</si>
  <si>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</si>
  <si>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</si>
  <si>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</si>
  <si>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</si>
  <si>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</si>
  <si>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</si>
  <si>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</si>
  <si>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</si>
  <si>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</si>
  <si>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</si>
  <si>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</si>
  <si>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</si>
  <si>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</si>
  <si>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</si>
  <si>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</si>
  <si>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</si>
  <si>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</si>
  <si>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</si>
  <si>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</si>
  <si>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</si>
  <si>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</si>
  <si>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</si>
  <si>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</si>
  <si>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</si>
  <si>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</si>
  <si>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</si>
  <si>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</si>
  <si>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</si>
  <si>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</si>
  <si>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</si>
  <si>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</si>
  <si>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</si>
  <si>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</si>
  <si>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</si>
  <si>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</si>
  <si>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</si>
  <si>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</si>
  <si>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</si>
  <si>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</si>
  <si>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</si>
  <si>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</si>
  <si>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</si>
  <si>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</si>
  <si>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</si>
  <si>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</si>
  <si>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</si>
  <si>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</si>
  <si>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</si>
  <si>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</si>
  <si>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</si>
  <si>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</si>
  <si>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</si>
  <si>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</si>
  <si>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</si>
  <si>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</si>
  <si>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</si>
  <si>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</si>
  <si>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</si>
  <si>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</si>
  <si>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</si>
  <si>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</si>
  <si>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</si>
  <si>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</si>
  <si>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</si>
  <si>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</si>
  <si>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</si>
  <si>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</si>
  <si>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</si>
  <si>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</si>
  <si>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</si>
  <si>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</si>
  <si>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</si>
  <si>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</si>
  <si>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</si>
  <si>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</si>
  <si>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</si>
  <si>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</si>
  <si>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</si>
  <si>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</si>
  <si>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</si>
  <si>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</si>
  <si>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</si>
  <si>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</si>
  <si>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</si>
  <si>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</si>
  <si>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</si>
  <si>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</si>
  <si>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</si>
  <si>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</si>
  <si>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</si>
  <si>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</si>
  <si>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</si>
  <si>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</si>
  <si>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</si>
  <si>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</si>
  <si>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</si>
  <si>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</si>
  <si>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</si>
  <si>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</si>
  <si>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</si>
  <si>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</si>
  <si>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</si>
  <si>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</si>
  <si>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</si>
  <si>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</si>
  <si>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</si>
  <si>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</si>
  <si>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</si>
  <si>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</si>
  <si>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</si>
  <si>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</si>
  <si>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</si>
  <si>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</si>
  <si>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</si>
  <si>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</si>
  <si>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</si>
  <si>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</si>
  <si>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</si>
  <si>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</si>
  <si>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</si>
  <si>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</si>
  <si>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</si>
  <si>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</si>
  <si>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</si>
  <si>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</si>
  <si>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</si>
  <si>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</si>
  <si>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</si>
  <si>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</si>
  <si>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</si>
  <si>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</si>
  <si>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</si>
  <si>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</si>
  <si>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</si>
  <si>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</si>
  <si>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</si>
  <si>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</si>
  <si>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</si>
  <si>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</si>
  <si>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</si>
  <si>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</si>
  <si>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</si>
  <si>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</si>
  <si>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</si>
  <si>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</si>
  <si>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</si>
  <si>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</si>
  <si>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</si>
  <si>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</si>
  <si>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</si>
  <si>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</si>
  <si>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</si>
  <si>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</si>
  <si>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</si>
  <si>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</si>
  <si>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</si>
  <si>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</si>
  <si>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</si>
  <si>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</si>
  <si>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</si>
  <si>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</si>
  <si>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</si>
  <si>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</si>
  <si>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</si>
  <si>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</si>
  <si>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</si>
  <si>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</si>
  <si>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</si>
  <si>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</si>
  <si>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</si>
  <si>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</si>
  <si>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</si>
  <si>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</si>
  <si>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</si>
  <si>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</si>
  <si>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</si>
  <si>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</si>
  <si>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</si>
  <si>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</si>
  <si>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</si>
  <si>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</si>
  <si>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</si>
  <si>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</si>
  <si>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</si>
  <si>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</si>
  <si>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</si>
  <si>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</si>
  <si>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</si>
  <si>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</si>
  <si>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</si>
  <si>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</si>
  <si>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</si>
  <si>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</si>
  <si>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</si>
  <si>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</si>
  <si>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</si>
  <si>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</si>
  <si>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</si>
  <si>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</si>
  <si>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</si>
  <si>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</si>
  <si>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</si>
  <si>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</si>
  <si>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</si>
  <si>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</si>
  <si>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</si>
  <si>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</si>
  <si>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</si>
  <si>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</si>
  <si>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</si>
  <si>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</si>
  <si>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</si>
  <si>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</si>
  <si>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</si>
  <si>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</si>
  <si>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</si>
  <si>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</si>
  <si>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</si>
  <si>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</si>
  <si>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</si>
  <si>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</si>
  <si>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</si>
  <si>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</si>
  <si>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</si>
  <si>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</si>
  <si>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</si>
  <si>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</si>
  <si>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</si>
  <si>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</si>
  <si>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</si>
  <si>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</si>
  <si>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</si>
  <si>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</si>
  <si>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</si>
  <si>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</si>
  <si>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</si>
  <si>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</si>
  <si>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</si>
  <si>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</si>
  <si>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</si>
  <si>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</si>
  <si>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</si>
  <si>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</si>
  <si>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</si>
  <si>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</si>
  <si>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</si>
  <si>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</si>
  <si>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</si>
  <si>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</si>
  <si>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</si>
  <si>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</si>
  <si>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</si>
  <si>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</si>
  <si>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</si>
  <si>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</si>
  <si>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</si>
  <si>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</si>
  <si>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</si>
  <si>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</si>
  <si>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</si>
  <si>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</si>
  <si>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</si>
  <si>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</si>
  <si>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</si>
  <si>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</si>
  <si>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</si>
  <si>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</si>
  <si>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</si>
  <si>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</si>
  <si>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</si>
  <si>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</si>
  <si>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</si>
  <si>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</si>
  <si>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</si>
  <si>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</si>
  <si>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</si>
  <si>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</si>
  <si>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</si>
  <si>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</si>
  <si>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</si>
  <si>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</si>
  <si>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</si>
  <si>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</si>
  <si>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</si>
  <si>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</si>
  <si>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</si>
  <si>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</si>
  <si>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</si>
  <si>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</si>
  <si>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</si>
  <si>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</si>
  <si>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</si>
  <si>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</si>
  <si>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</si>
  <si>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</si>
  <si>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</si>
  <si>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</si>
  <si>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</si>
  <si>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</si>
  <si>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</si>
  <si>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</si>
  <si>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</si>
  <si>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</si>
  <si>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</si>
  <si>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</si>
  <si>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</si>
  <si>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</si>
  <si>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</si>
  <si>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</si>
  <si>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</si>
  <si>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</si>
  <si>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</si>
  <si>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</si>
  <si>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</si>
  <si>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</si>
  <si>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</si>
  <si>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</si>
  <si>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</si>
  <si>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</si>
  <si>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</si>
  <si>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</si>
  <si>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</si>
  <si>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</si>
  <si>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</si>
  <si>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</si>
  <si>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</si>
  <si>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</si>
  <si>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</si>
  <si>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</si>
  <si>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</si>
  <si>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</si>
  <si>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</si>
  <si>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</si>
  <si>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</si>
  <si>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</si>
  <si>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</si>
  <si>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</si>
  <si>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</si>
  <si>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</si>
  <si>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</si>
  <si>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</si>
  <si>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</si>
  <si>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</si>
  <si>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</si>
  <si>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</si>
  <si>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</si>
  <si>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</si>
  <si>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</si>
  <si>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</si>
  <si>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</si>
  <si>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</si>
  <si>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</si>
  <si>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</si>
  <si>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</si>
  <si>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</si>
  <si>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</si>
  <si>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</si>
  <si>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</si>
  <si>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</si>
  <si>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</si>
  <si>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</si>
  <si>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</si>
  <si>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</si>
  <si>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</si>
  <si>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</si>
  <si>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</si>
  <si>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</si>
  <si>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</si>
  <si>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</si>
  <si>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</si>
  <si>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</si>
  <si>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</si>
  <si>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</si>
  <si>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</si>
  <si>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</si>
  <si>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</si>
  <si>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</si>
  <si>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</si>
  <si>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</si>
  <si>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</si>
  <si>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</si>
  <si>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</si>
  <si>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</si>
  <si>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</si>
  <si>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</si>
  <si>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</si>
  <si>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</si>
  <si>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</si>
  <si>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</si>
  <si>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</si>
  <si>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</si>
  <si>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</si>
  <si>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</si>
  <si>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</si>
  <si>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</si>
  <si>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</si>
  <si>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</si>
  <si>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</si>
  <si>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</si>
  <si>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</si>
  <si>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</si>
  <si>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</si>
  <si>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</si>
  <si>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</si>
  <si>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</si>
  <si>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</si>
  <si>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</si>
  <si>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</si>
  <si>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</si>
  <si>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</si>
  <si>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</si>
  <si>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</si>
  <si>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</si>
  <si>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</si>
  <si>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</si>
  <si>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</si>
  <si>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</si>
  <si>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</si>
  <si>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</si>
  <si>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</si>
  <si>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</si>
  <si>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</si>
  <si>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</si>
  <si>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</si>
  <si>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</si>
  <si>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</si>
  <si>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</si>
  <si>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</si>
  <si>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</si>
  <si>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</si>
  <si>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</si>
  <si>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</si>
  <si>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</si>
  <si>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</si>
  <si>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</si>
  <si>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</si>
  <si>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</si>
  <si>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</si>
  <si>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</si>
  <si>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</si>
  <si>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</si>
  <si>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</si>
  <si>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</si>
  <si>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</si>
  <si>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</si>
  <si>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</si>
  <si>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</si>
  <si>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</si>
  <si>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</si>
  <si>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</si>
  <si>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</si>
  <si>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</si>
  <si>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</si>
  <si>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</si>
  <si>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</si>
  <si>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</si>
  <si>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</si>
  <si>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</si>
  <si>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</si>
  <si>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</si>
  <si>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</si>
  <si>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</si>
  <si>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</si>
  <si>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</si>
  <si>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</si>
  <si>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</si>
  <si>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</si>
  <si>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</si>
  <si>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</si>
  <si>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</si>
  <si>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</si>
  <si>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</si>
  <si>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</si>
  <si>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</si>
  <si>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</si>
  <si>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</si>
  <si>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</si>
  <si>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</si>
  <si>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</si>
  <si>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</si>
  <si>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</si>
  <si>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</si>
  <si>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</si>
  <si>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</si>
  <si>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</si>
  <si>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</si>
  <si>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</si>
  <si>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</si>
  <si>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</si>
  <si>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</si>
  <si>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</si>
  <si>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</si>
  <si>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</si>
  <si>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</si>
  <si>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</si>
  <si>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</si>
  <si>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</si>
  <si>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</si>
  <si>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</si>
  <si>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</si>
  <si>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</si>
  <si>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</si>
  <si>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</si>
  <si>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</si>
  <si>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</si>
  <si>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</si>
  <si>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</si>
  <si>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</si>
  <si>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</si>
  <si>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</si>
  <si>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</si>
  <si>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</si>
  <si>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</si>
  <si>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</si>
  <si>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</si>
  <si>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</si>
  <si>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</si>
  <si>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</si>
  <si>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</si>
  <si>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</si>
  <si>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</si>
  <si>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</si>
  <si>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</si>
  <si>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</si>
  <si>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</si>
  <si>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</si>
  <si>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</si>
  <si>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</si>
  <si>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</si>
  <si>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</si>
  <si>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</si>
  <si>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</si>
  <si>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</si>
  <si>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</si>
  <si>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</si>
  <si>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</si>
  <si>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</si>
  <si>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</si>
  <si>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</si>
  <si>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</si>
  <si>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</si>
  <si>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</si>
  <si>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</si>
  <si>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</si>
  <si>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</si>
  <si>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</si>
  <si>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</si>
  <si>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</si>
  <si>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</si>
  <si>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</si>
  <si>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</si>
  <si>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</si>
  <si>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</si>
  <si>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</si>
  <si>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</si>
  <si>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</si>
  <si>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</si>
  <si>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</si>
  <si>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</si>
  <si>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</si>
  <si>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</si>
  <si>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</si>
  <si>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</si>
  <si>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</si>
  <si>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</si>
  <si>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</si>
  <si>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</si>
  <si>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</si>
  <si>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</si>
  <si>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</si>
  <si>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</si>
  <si>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</si>
  <si>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</si>
  <si>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</si>
  <si>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</si>
  <si>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</si>
  <si>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</si>
  <si>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</si>
  <si>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</si>
  <si>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</si>
  <si>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</si>
  <si>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</si>
  <si>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</si>
  <si>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</si>
  <si>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</si>
  <si>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</si>
  <si>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</si>
  <si>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</si>
  <si>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</si>
  <si>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</si>
  <si>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</si>
  <si>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</si>
  <si>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</si>
  <si>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</si>
  <si>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</si>
  <si>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</si>
  <si>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</si>
  <si>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</si>
  <si>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</si>
  <si>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</si>
  <si>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</si>
  <si>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</si>
  <si>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</si>
  <si>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</si>
  <si>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</si>
  <si>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</si>
  <si>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</si>
  <si>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</si>
  <si>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</si>
  <si>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</si>
  <si>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</si>
  <si>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</si>
  <si>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</si>
  <si>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</si>
  <si>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</si>
  <si>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</si>
  <si>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</si>
  <si>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</si>
  <si>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</si>
  <si>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</si>
  <si>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</si>
  <si>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</si>
  <si>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</si>
  <si>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</si>
  <si>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</si>
  <si>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</si>
  <si>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</si>
  <si>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</si>
  <si>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</si>
  <si>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</si>
  <si>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</si>
  <si>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</si>
  <si>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</si>
  <si>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</si>
  <si>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</si>
  <si>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</si>
  <si>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</si>
  <si>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</si>
  <si>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</si>
  <si>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</si>
  <si>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</si>
  <si>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</si>
  <si>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</si>
  <si>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</si>
  <si>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</si>
  <si>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</si>
  <si>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</si>
  <si>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</si>
  <si>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</si>
  <si>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</si>
  <si>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</si>
  <si>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</si>
  <si>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</si>
  <si>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</si>
  <si>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</si>
  <si>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</si>
  <si>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</si>
  <si>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</si>
  <si>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</si>
  <si>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</si>
  <si>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</si>
  <si>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</si>
  <si>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</si>
  <si>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</si>
  <si>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</si>
  <si>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</si>
  <si>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</si>
  <si>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</si>
  <si>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</si>
  <si>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</si>
  <si>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</si>
  <si>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</si>
  <si>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</si>
  <si>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</si>
  <si>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</si>
  <si>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</si>
  <si>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</si>
  <si>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</si>
  <si>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</si>
  <si>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</si>
  <si>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</si>
  <si>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</si>
  <si>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</si>
  <si>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</si>
  <si>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</si>
  <si>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</si>
  <si>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</si>
  <si>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</si>
  <si>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</si>
  <si>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</si>
  <si>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</si>
  <si>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</si>
  <si>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</si>
  <si>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</si>
  <si>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</si>
  <si>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</si>
  <si>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</si>
  <si>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</si>
  <si>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</si>
  <si>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</si>
  <si>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</si>
  <si>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</si>
  <si>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</si>
  <si>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</si>
  <si>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</si>
  <si>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</si>
  <si>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</si>
  <si>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</si>
  <si>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</si>
  <si>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</si>
  <si>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</si>
  <si>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</si>
  <si>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</si>
  <si>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</si>
  <si>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</si>
  <si>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</si>
  <si>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</si>
  <si>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</si>
  <si>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</si>
  <si>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</si>
  <si>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</si>
  <si>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</si>
  <si>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</si>
  <si>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</si>
  <si>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</si>
  <si>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</si>
  <si>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</si>
  <si>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</si>
  <si>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</si>
  <si>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</si>
  <si>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</si>
  <si>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</si>
  <si>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</si>
  <si>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</si>
  <si>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</si>
  <si>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</si>
  <si>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</si>
  <si>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</si>
  <si>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</si>
  <si>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</si>
  <si>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</si>
  <si>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</si>
  <si>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</si>
  <si>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</si>
  <si>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</si>
  <si>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</si>
  <si>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</si>
  <si>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</si>
  <si>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</si>
  <si>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</si>
  <si>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</si>
  <si>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</si>
  <si>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</si>
  <si>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</si>
  <si>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</si>
  <si>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</si>
  <si>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</si>
  <si>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</si>
  <si>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</si>
  <si>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</si>
  <si>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</si>
  <si>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</si>
  <si>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</si>
  <si>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</si>
  <si>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</si>
  <si>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</si>
  <si>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</si>
  <si>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</si>
  <si>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</si>
  <si>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</si>
  <si>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</si>
  <si>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</si>
  <si>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</si>
  <si>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</si>
  <si>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</si>
  <si>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</si>
  <si>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</si>
  <si>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</si>
  <si>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</si>
  <si>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</si>
  <si>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</si>
  <si>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</si>
  <si>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</si>
  <si>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</si>
  <si>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</si>
  <si>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</si>
  <si>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</si>
  <si>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</si>
  <si>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</si>
  <si>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</si>
  <si>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</si>
  <si>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</si>
  <si>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</si>
  <si>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</si>
  <si>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</si>
  <si>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</si>
  <si>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</si>
  <si>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</si>
  <si>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</si>
  <si>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</si>
  <si>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</si>
  <si>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</si>
  <si>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</si>
  <si>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</si>
  <si>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</si>
  <si>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</si>
  <si>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</si>
  <si>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</si>
  <si>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</si>
  <si>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</si>
  <si>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</si>
  <si>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</si>
  <si>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</si>
  <si>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</si>
  <si>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</si>
  <si>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</si>
  <si>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</si>
  <si>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</si>
  <si>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</si>
  <si>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</si>
  <si>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</si>
  <si>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</si>
  <si>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</si>
  <si>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</si>
  <si>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</si>
  <si>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</si>
  <si>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</si>
  <si>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</si>
  <si>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</si>
  <si>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</si>
  <si>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</si>
  <si>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</si>
  <si>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</si>
  <si>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</si>
  <si>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</si>
  <si>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</si>
  <si>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</si>
  <si>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</si>
  <si>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</si>
  <si>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</si>
  <si>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</si>
  <si>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</si>
  <si>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</si>
  <si>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</si>
  <si>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</si>
  <si>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</si>
  <si>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</si>
  <si>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</si>
  <si>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</si>
  <si>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</si>
  <si>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</si>
  <si>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</si>
  <si>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</si>
  <si>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</si>
  <si>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</si>
  <si>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</si>
  <si>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</si>
  <si>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</si>
  <si>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</si>
  <si>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</si>
  <si>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</si>
  <si>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</si>
  <si>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</si>
  <si>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</si>
  <si>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</si>
  <si>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</si>
  <si>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</si>
  <si>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</si>
  <si>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</si>
  <si>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</si>
  <si>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</si>
  <si>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</si>
  <si>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</si>
  <si>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</si>
  <si>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</si>
  <si>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</si>
  <si>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</si>
  <si>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</si>
  <si>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</si>
  <si>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</si>
  <si>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</si>
  <si>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</si>
  <si>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</si>
  <si>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</si>
  <si>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</si>
  <si>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</si>
  <si>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</si>
  <si>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</si>
  <si>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</si>
  <si>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</si>
  <si>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</si>
  <si>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</si>
  <si>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</si>
  <si>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</si>
  <si>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</si>
  <si>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</si>
  <si>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</si>
  <si>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</si>
  <si>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</si>
  <si>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</si>
  <si>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</si>
  <si>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</si>
  <si>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</si>
  <si>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</si>
  <si>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</si>
  <si>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</si>
  <si>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</si>
  <si>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</si>
  <si>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</si>
  <si>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</si>
  <si>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</si>
  <si>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</si>
  <si>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</si>
  <si>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</si>
  <si>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</si>
  <si>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</si>
  <si>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</si>
  <si>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</si>
  <si>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</si>
  <si>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</si>
  <si>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</si>
  <si>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</si>
  <si>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</si>
  <si>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</si>
  <si>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</si>
  <si>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</si>
  <si>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</si>
  <si>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</si>
  <si>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</si>
  <si>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</si>
  <si>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</si>
  <si>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</si>
  <si>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</si>
  <si>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</si>
  <si>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</si>
  <si>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</si>
  <si>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</si>
  <si>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</si>
  <si>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</si>
  <si>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</si>
  <si>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</si>
  <si>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</si>
  <si>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</si>
  <si>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</si>
  <si>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</si>
  <si>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</si>
  <si>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</si>
  <si>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</si>
  <si>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</si>
  <si>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</si>
  <si>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</si>
  <si>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</si>
  <si>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</si>
  <si>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</si>
  <si>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</si>
  <si>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</si>
  <si>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</si>
  <si>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</si>
  <si>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</si>
  <si>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</si>
  <si>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</si>
  <si>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</si>
  <si>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</si>
  <si>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</si>
  <si>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</si>
  <si>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</si>
  <si>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</si>
  <si>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</si>
  <si>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</si>
  <si>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</si>
  <si>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</si>
  <si>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</si>
  <si>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</si>
  <si>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</si>
  <si>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</si>
  <si>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</si>
  <si>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</si>
  <si>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</si>
  <si>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</si>
  <si>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</si>
  <si>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</si>
  <si>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</si>
  <si>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</si>
  <si>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</si>
  <si>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</si>
  <si>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</si>
  <si>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</si>
  <si>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</si>
  <si>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</si>
  <si>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</si>
  <si>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</si>
  <si>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</si>
  <si>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</si>
  <si>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</si>
  <si>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</si>
  <si>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</si>
  <si>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</si>
  <si>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</si>
  <si>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</si>
  <si>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</si>
  <si>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</si>
  <si>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</si>
  <si>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</si>
  <si>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</si>
  <si>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</si>
  <si>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</si>
  <si>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</si>
  <si>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</si>
  <si>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</si>
  <si>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</si>
  <si>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</si>
  <si>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</si>
  <si>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</si>
  <si>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</si>
  <si>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</si>
  <si>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</si>
  <si>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</si>
  <si>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</si>
  <si>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</si>
  <si>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</si>
  <si>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</si>
  <si>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</si>
  <si>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</si>
  <si>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</si>
  <si>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</si>
  <si>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</si>
  <si>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</si>
  <si>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</si>
  <si>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</si>
  <si>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</si>
  <si>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</si>
  <si>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</si>
  <si>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</si>
  <si>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</si>
  <si>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</si>
  <si>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</si>
  <si>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</si>
  <si>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</si>
  <si>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</si>
  <si>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</si>
  <si>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</si>
  <si>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</si>
  <si>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</si>
  <si>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</si>
  <si>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</si>
  <si>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</si>
  <si>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</si>
  <si>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</si>
  <si>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</si>
  <si>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</si>
  <si>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</si>
  <si>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</si>
  <si>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</si>
  <si>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</si>
  <si>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</si>
  <si>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</si>
  <si>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</si>
  <si>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</si>
  <si>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</si>
  <si>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</si>
  <si>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</si>
  <si>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</si>
  <si>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</si>
  <si>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</si>
  <si>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</si>
  <si>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</si>
  <si>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</si>
  <si>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</si>
  <si>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</si>
  <si>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</si>
  <si>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</si>
  <si>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</si>
  <si>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</si>
  <si>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</si>
  <si>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</si>
  <si>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</si>
  <si>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</si>
  <si>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</si>
  <si>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</si>
  <si>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</si>
  <si>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</si>
  <si>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</si>
  <si>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</si>
  <si>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</si>
  <si>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</si>
  <si>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</si>
  <si>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</si>
  <si>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</si>
  <si>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</si>
  <si>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</si>
  <si>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</si>
  <si>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</si>
  <si>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</si>
  <si>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</si>
  <si>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</si>
  <si>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</si>
  <si>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</si>
  <si>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</si>
  <si>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</si>
  <si>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</si>
  <si>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</si>
  <si>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</si>
  <si>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</si>
  <si>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</si>
  <si>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</si>
  <si>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</si>
  <si>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</si>
  <si>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</si>
  <si>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</si>
  <si>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</si>
  <si>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</si>
  <si>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</si>
  <si>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</si>
  <si>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</si>
  <si>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</si>
  <si>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</si>
  <si>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</si>
  <si>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</si>
  <si>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</si>
  <si>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</si>
  <si>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</si>
  <si>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</si>
  <si>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</si>
  <si>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</si>
  <si>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</si>
  <si>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</si>
  <si>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</si>
  <si>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</si>
  <si>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</si>
  <si>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</si>
  <si>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</si>
  <si>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</si>
  <si>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</si>
  <si>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</si>
  <si>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</si>
  <si>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</si>
  <si>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</si>
  <si>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</si>
  <si>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</si>
  <si>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</si>
  <si>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</si>
  <si>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</si>
  <si>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</si>
  <si>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</si>
  <si>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</si>
  <si>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</si>
  <si>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</si>
  <si>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</si>
  <si>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</si>
  <si>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</si>
  <si>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</si>
  <si>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</si>
  <si>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</si>
  <si>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</si>
  <si>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</si>
  <si>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</si>
  <si>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</si>
  <si>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</si>
  <si>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</si>
  <si>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</si>
  <si>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</si>
  <si>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</si>
  <si>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</si>
  <si>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</si>
  <si>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</si>
  <si>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</si>
  <si>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</si>
  <si>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</si>
  <si>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</si>
  <si>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</si>
  <si>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</si>
  <si>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</si>
  <si>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</si>
  <si>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</si>
  <si>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</si>
  <si>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</si>
  <si>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</si>
  <si>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</si>
  <si>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</si>
  <si>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</si>
  <si>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</si>
  <si>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</si>
  <si>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</si>
  <si>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</si>
  <si>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</si>
  <si>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</si>
  <si>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</si>
  <si>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</si>
  <si>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</si>
  <si>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</si>
  <si>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</si>
  <si>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</si>
  <si>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</si>
  <si>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</si>
  <si>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</si>
  <si>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</si>
  <si>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</si>
  <si>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</si>
  <si>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</si>
  <si>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</si>
  <si>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</si>
  <si>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</si>
  <si>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</si>
  <si>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</si>
  <si>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</si>
  <si>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</si>
  <si>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</si>
  <si>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</si>
  <si>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</si>
  <si>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</si>
  <si>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</si>
  <si>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</si>
  <si>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</si>
  <si>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</si>
  <si>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</si>
  <si>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</si>
  <si>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</si>
  <si>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</si>
  <si>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</si>
  <si>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</si>
  <si>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</si>
  <si>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</si>
  <si>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</si>
  <si>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</si>
  <si>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</si>
  <si>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</si>
  <si>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</si>
  <si>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</si>
  <si>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</si>
  <si>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</si>
  <si>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</si>
  <si>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</si>
  <si>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</si>
  <si>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</si>
  <si>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</si>
  <si>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</si>
  <si>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</si>
  <si>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</si>
  <si>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</si>
  <si>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</si>
  <si>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</si>
  <si>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</si>
  <si>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</si>
  <si>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</si>
  <si>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</si>
  <si>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</si>
  <si>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</si>
  <si>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</si>
  <si>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</si>
  <si>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</si>
  <si>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</si>
  <si>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</si>
  <si>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</si>
  <si>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</si>
  <si>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</si>
  <si>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</si>
  <si>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</si>
  <si>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</si>
  <si>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</si>
  <si>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</si>
  <si>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</si>
  <si>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</si>
  <si>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</si>
  <si>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</si>
  <si>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</si>
  <si>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</si>
  <si>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</si>
  <si>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</si>
  <si>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</si>
  <si>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</si>
  <si>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</si>
  <si>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</si>
  <si>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</si>
  <si>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</si>
  <si>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</si>
  <si>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</si>
  <si>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</si>
  <si>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</si>
  <si>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</si>
  <si>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</si>
  <si>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</si>
  <si>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</si>
  <si>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</si>
  <si>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</si>
  <si>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</si>
  <si>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</si>
  <si>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</si>
  <si>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</si>
  <si>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</si>
  <si>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</si>
  <si>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</si>
  <si>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</si>
  <si>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</si>
  <si>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</si>
  <si>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</si>
  <si>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</si>
  <si>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</si>
  <si>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</si>
  <si>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</si>
  <si>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</si>
  <si>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</si>
  <si>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</si>
  <si>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</si>
  <si>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</si>
  <si>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</si>
  <si>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</si>
  <si>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</si>
  <si>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</si>
  <si>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</si>
  <si>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</si>
  <si>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</si>
  <si>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</si>
  <si>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</si>
  <si>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</si>
  <si>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</si>
  <si>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</si>
  <si>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</si>
  <si>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</si>
  <si>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</si>
  <si>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</si>
  <si>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</si>
  <si>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</si>
  <si>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</si>
  <si>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</si>
  <si>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</si>
  <si>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</si>
  <si>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</si>
  <si>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</si>
  <si>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</si>
  <si>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</si>
  <si>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</si>
  <si>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</si>
  <si>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</si>
  <si>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</si>
  <si>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</si>
  <si>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</si>
  <si>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</si>
  <si>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</si>
  <si>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</si>
  <si>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</si>
  <si>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</si>
  <si>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</si>
  <si>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</si>
  <si>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</si>
  <si>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</si>
  <si>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</si>
  <si>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</si>
  <si>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</si>
  <si>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</si>
  <si>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</si>
  <si>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</si>
  <si>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</si>
  <si>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</si>
  <si>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</si>
  <si>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</si>
  <si>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</si>
  <si>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</si>
  <si>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</si>
  <si>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</si>
  <si>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</si>
  <si>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</si>
  <si>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</si>
  <si>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</si>
  <si>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</si>
  <si>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</si>
  <si>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</si>
  <si>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</si>
  <si>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</si>
  <si>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</si>
  <si>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</si>
  <si>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</si>
  <si>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</si>
  <si>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</si>
  <si>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</si>
  <si>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</si>
  <si>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</si>
  <si>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</si>
  <si>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</si>
  <si>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</si>
  <si>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</si>
  <si>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</si>
  <si>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</si>
  <si>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</si>
  <si>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</si>
  <si>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</si>
  <si>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</si>
  <si>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</si>
  <si>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</si>
  <si>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</si>
  <si>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</si>
  <si>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</si>
  <si>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</si>
  <si>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</si>
  <si>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</si>
  <si>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</si>
  <si>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</si>
  <si>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</si>
  <si>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</si>
  <si>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</si>
  <si>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</si>
  <si>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</si>
  <si>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</si>
  <si>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</si>
  <si>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</si>
  <si>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</si>
  <si>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</si>
  <si>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</si>
  <si>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</si>
  <si>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</si>
  <si>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</si>
  <si>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</si>
  <si>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</si>
  <si>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</si>
  <si>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</si>
  <si>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</si>
  <si>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</si>
  <si>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</si>
  <si>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</si>
  <si>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</si>
  <si>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</si>
  <si>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</si>
  <si>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</si>
  <si>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</si>
  <si>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</si>
  <si>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</si>
  <si>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</si>
  <si>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</si>
  <si>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</si>
  <si>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</si>
  <si>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</si>
  <si>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</si>
  <si>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</si>
  <si>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</si>
  <si>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</si>
  <si>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</si>
  <si>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</si>
  <si>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</si>
  <si>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</si>
  <si>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</si>
  <si>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</si>
  <si>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</si>
  <si>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</si>
  <si>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</si>
  <si>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</si>
  <si>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</si>
  <si>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</si>
  <si>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</si>
  <si>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</si>
  <si>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</si>
  <si>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</si>
  <si>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</si>
  <si>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</si>
  <si>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</si>
  <si>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</si>
  <si>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</si>
  <si>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</si>
  <si>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</si>
  <si>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</si>
  <si>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</si>
  <si>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</si>
  <si>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</si>
  <si>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</si>
  <si>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</si>
  <si>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</si>
  <si>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</si>
  <si>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</si>
  <si>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</si>
  <si>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</si>
  <si>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</si>
  <si>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</si>
  <si>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</si>
  <si>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</si>
  <si>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</si>
  <si>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</si>
  <si>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</si>
  <si>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</si>
  <si>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</si>
  <si>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</si>
  <si>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</si>
  <si>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</si>
  <si>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</si>
  <si>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</si>
  <si>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</si>
  <si>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</si>
  <si>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</si>
  <si>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</si>
  <si>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</si>
  <si>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</si>
  <si>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</si>
  <si>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</si>
  <si>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</si>
  <si>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</si>
  <si>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</si>
  <si>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</si>
  <si>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</si>
  <si>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</si>
  <si>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</si>
  <si>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</si>
  <si>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</si>
  <si>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</si>
  <si>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</si>
  <si>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</si>
  <si>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</si>
  <si>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</si>
  <si>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</si>
  <si>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</si>
  <si>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</si>
  <si>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</si>
  <si>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</si>
  <si>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</si>
  <si>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</si>
  <si>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</si>
  <si>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</si>
  <si>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</si>
  <si>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</si>
  <si>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</si>
  <si>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</si>
  <si>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</si>
  <si>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</si>
  <si>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</si>
  <si>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</si>
  <si>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</si>
  <si>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</si>
  <si>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</si>
  <si>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</si>
  <si>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</si>
  <si>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</si>
  <si>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</si>
  <si>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</si>
  <si>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</si>
  <si>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</si>
  <si>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</si>
  <si>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</si>
  <si>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</si>
  <si>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</si>
  <si>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</si>
  <si>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</si>
  <si>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</si>
  <si>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</si>
  <si>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</si>
  <si>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</si>
  <si>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</si>
  <si>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</si>
  <si>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</si>
  <si>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</si>
  <si>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</si>
  <si>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</si>
  <si>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</si>
  <si>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</si>
  <si>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</si>
  <si>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</si>
  <si>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</si>
  <si>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</si>
  <si>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</si>
  <si>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</si>
  <si>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</si>
  <si>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</si>
  <si>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</si>
  <si>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</si>
  <si>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</si>
  <si>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</si>
  <si>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</si>
  <si>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</si>
  <si>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</si>
  <si>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</si>
  <si>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</si>
  <si>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</si>
  <si>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</si>
  <si>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</si>
  <si>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</si>
  <si>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</si>
  <si>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</si>
  <si>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</si>
  <si>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</si>
  <si>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</si>
  <si>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</si>
  <si>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</si>
  <si>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</si>
  <si>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</si>
  <si>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</si>
  <si>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</si>
  <si>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</si>
  <si>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</si>
  <si>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</si>
  <si>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</si>
  <si>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</si>
  <si>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</si>
  <si>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</si>
  <si>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</si>
  <si>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</si>
  <si>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</si>
  <si>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</si>
  <si>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</si>
  <si>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</si>
  <si>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</si>
  <si>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</si>
  <si>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</si>
  <si>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</si>
  <si>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</si>
  <si>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</si>
  <si>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</si>
  <si>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</si>
  <si>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</si>
  <si>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</si>
  <si>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</si>
  <si>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</si>
  <si>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</si>
  <si>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</si>
  <si>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</si>
  <si>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</si>
  <si>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</si>
  <si>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</si>
  <si>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</si>
  <si>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</si>
  <si>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</si>
  <si>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</si>
  <si>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</si>
  <si>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</si>
  <si>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</si>
  <si>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</si>
  <si>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</si>
  <si>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</si>
  <si>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</si>
  <si>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</si>
  <si>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</si>
  <si>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</si>
  <si>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</si>
  <si>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</si>
  <si>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</si>
  <si>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</si>
  <si>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</si>
  <si>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</si>
  <si>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</si>
  <si>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</si>
  <si>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</si>
  <si>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</si>
  <si>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</si>
  <si>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</si>
  <si>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</si>
  <si>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</si>
  <si>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</si>
  <si>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</si>
  <si>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</si>
  <si>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</si>
  <si>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</si>
  <si>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</si>
  <si>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</si>
  <si>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</si>
  <si>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</si>
  <si>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</si>
  <si>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</si>
  <si>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</si>
  <si>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</si>
  <si>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</si>
  <si>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</si>
  <si>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</si>
  <si>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</si>
  <si>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</si>
  <si>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</si>
  <si>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</si>
  <si>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</si>
  <si>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</si>
  <si>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</si>
  <si>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</si>
  <si>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</si>
  <si>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</si>
  <si>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</si>
  <si>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</si>
  <si>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</si>
  <si>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</si>
  <si>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</si>
  <si>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</si>
  <si>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</si>
  <si>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</si>
  <si>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</si>
  <si>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</si>
  <si>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</si>
  <si>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</si>
  <si>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</si>
  <si>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</si>
  <si>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</si>
  <si>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</si>
  <si>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</si>
  <si>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</si>
  <si>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</si>
  <si>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</si>
  <si>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</si>
  <si>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</si>
  <si>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</si>
  <si>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</si>
  <si>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</si>
  <si>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</si>
  <si>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</si>
  <si>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</si>
  <si>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</si>
  <si>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</si>
  <si>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</si>
  <si>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</si>
  <si>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</si>
  <si>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</si>
  <si>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</si>
  <si>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</si>
  <si>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</si>
  <si>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</si>
  <si>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</si>
  <si>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</si>
  <si>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</si>
  <si>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</si>
  <si>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</si>
  <si>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</si>
  <si>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</si>
  <si>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</si>
  <si>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</si>
  <si>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</si>
  <si>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</si>
  <si>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</si>
  <si>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</si>
  <si>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</si>
  <si>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</si>
  <si>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</si>
  <si>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</si>
  <si>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</si>
  <si>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</si>
  <si>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</si>
  <si>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</si>
  <si>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</si>
  <si>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</si>
  <si>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</si>
  <si>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</si>
  <si>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</si>
  <si>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</si>
  <si>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</si>
  <si>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</si>
  <si>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</si>
  <si>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</si>
  <si>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</si>
  <si>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</si>
  <si>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</si>
  <si>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</si>
  <si>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</si>
  <si>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</si>
  <si>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</si>
  <si>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</si>
  <si>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</si>
  <si>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</si>
  <si>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</si>
  <si>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</si>
  <si>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</si>
  <si>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</si>
  <si>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</si>
  <si>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</si>
  <si>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</si>
  <si>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</si>
  <si>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</si>
  <si>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</si>
  <si>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</si>
  <si>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</si>
  <si>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</si>
  <si>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</si>
  <si>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</si>
  <si>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</si>
  <si>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</si>
  <si>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</si>
  <si>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</si>
  <si>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</si>
  <si>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</si>
  <si>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</si>
  <si>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</si>
  <si>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</si>
  <si>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</si>
  <si>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</si>
  <si>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</si>
  <si>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</si>
  <si>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</si>
  <si>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</si>
  <si>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</si>
  <si>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</si>
  <si>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</si>
  <si>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</si>
  <si>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</si>
  <si>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</si>
  <si>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</si>
  <si>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</si>
  <si>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</si>
  <si>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</si>
  <si>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</si>
  <si>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</si>
  <si>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</si>
  <si>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</si>
  <si>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</si>
  <si>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</si>
  <si>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</si>
  <si>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</si>
  <si>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</si>
  <si>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</si>
  <si>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</si>
  <si>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</si>
  <si>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</si>
  <si>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</si>
  <si>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</si>
  <si>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</si>
  <si>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</si>
  <si>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</si>
  <si>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</si>
  <si>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</si>
  <si>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</si>
  <si>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</si>
  <si>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</si>
  <si>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</si>
  <si>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</si>
  <si>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</si>
  <si>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</si>
  <si>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</si>
  <si>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</si>
  <si>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</si>
  <si>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</si>
  <si>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</si>
  <si>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</si>
  <si>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</si>
  <si>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</si>
  <si>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</si>
  <si>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</si>
  <si>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</si>
  <si>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</si>
  <si>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</si>
  <si>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</si>
  <si>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</si>
  <si>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</si>
  <si>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</si>
  <si>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</si>
  <si>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</si>
  <si>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</si>
  <si>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</si>
  <si>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</si>
  <si>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</si>
  <si>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</si>
  <si>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</si>
  <si>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</si>
  <si>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</si>
  <si>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</si>
  <si>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</si>
  <si>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</si>
  <si>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</si>
  <si>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</si>
  <si>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</si>
  <si>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</si>
  <si>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</si>
  <si>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</si>
  <si>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</si>
  <si>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</si>
  <si>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</si>
  <si>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</si>
  <si>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</si>
  <si>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</si>
  <si>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</si>
  <si>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</si>
  <si>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</si>
  <si>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</si>
  <si>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</si>
  <si>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</si>
  <si>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</si>
  <si>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</si>
  <si>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</si>
  <si>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</si>
  <si>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</si>
  <si>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</si>
  <si>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</si>
  <si>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</si>
  <si>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</si>
  <si>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</si>
  <si>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</si>
  <si>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</si>
  <si>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</si>
  <si>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</si>
  <si>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</si>
  <si>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</si>
  <si>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</si>
  <si>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</si>
  <si>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</si>
  <si>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</si>
  <si>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</si>
  <si>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</si>
  <si>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</si>
  <si>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</si>
  <si>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</si>
  <si>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</si>
  <si>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</si>
  <si>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</si>
  <si>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</si>
  <si>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</si>
  <si>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</si>
  <si>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</si>
  <si>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</si>
  <si>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</si>
  <si>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</si>
  <si>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</si>
  <si>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</si>
  <si>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</si>
  <si>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</si>
  <si>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</si>
  <si>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</si>
  <si>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</si>
  <si>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</si>
  <si>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</si>
  <si>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</si>
  <si>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</si>
  <si>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</si>
  <si>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</si>
  <si>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</si>
  <si>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</si>
  <si>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</si>
  <si>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</si>
  <si>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</si>
  <si>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</si>
  <si>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</si>
  <si>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</si>
  <si>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</si>
  <si>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</si>
  <si>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</si>
  <si>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</si>
  <si>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</si>
  <si>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</si>
  <si>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</si>
  <si>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</si>
  <si>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</si>
  <si>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</si>
  <si>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</si>
  <si>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</si>
  <si>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</si>
  <si>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</si>
  <si>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</si>
  <si>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</si>
  <si>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</si>
  <si>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</si>
  <si>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</si>
  <si>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</si>
  <si>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</si>
  <si>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</si>
  <si>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</si>
  <si>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</si>
  <si>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</si>
  <si>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</si>
  <si>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</si>
  <si>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</si>
  <si>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</si>
  <si>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</si>
  <si>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</si>
  <si>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</si>
  <si>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</si>
  <si>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</si>
  <si>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</si>
  <si>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</si>
  <si>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</si>
  <si>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</si>
  <si>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</si>
  <si>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</si>
  <si>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</si>
  <si>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</si>
  <si>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</si>
  <si>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</si>
  <si>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</si>
  <si>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</si>
  <si>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</si>
  <si>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</si>
  <si>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</si>
  <si>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</si>
  <si>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</si>
  <si>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</si>
  <si>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</si>
  <si>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</si>
  <si>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</si>
  <si>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</si>
  <si>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</si>
  <si>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</si>
  <si>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</si>
  <si>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</si>
  <si>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</si>
  <si>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</si>
  <si>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</si>
  <si>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</si>
  <si>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</si>
  <si>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</si>
  <si>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</si>
  <si>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</si>
  <si>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</si>
  <si>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</si>
  <si>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</si>
  <si>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</si>
  <si>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</si>
  <si>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</si>
  <si>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</si>
  <si>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</si>
  <si>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</si>
  <si>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</si>
  <si>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</si>
  <si>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</si>
  <si>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</si>
  <si>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</si>
  <si>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</si>
  <si>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</si>
  <si>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</si>
  <si>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</si>
  <si>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</si>
  <si>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</si>
  <si>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</si>
  <si>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</si>
  <si>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</si>
  <si>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</si>
  <si>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</si>
  <si>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</si>
  <si>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</si>
  <si>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</si>
  <si>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</si>
  <si>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</si>
  <si>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</si>
  <si>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</si>
  <si>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</si>
  <si>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</si>
  <si>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</si>
  <si>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</si>
  <si>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</si>
  <si>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</si>
  <si>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</si>
  <si>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</si>
  <si>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</si>
  <si>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</si>
  <si>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</si>
  <si>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</si>
  <si>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</si>
  <si>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</si>
  <si>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</si>
  <si>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</si>
  <si>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</si>
  <si>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</si>
  <si>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</si>
  <si>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</si>
  <si>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</si>
  <si>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</si>
  <si>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</si>
  <si>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</si>
  <si>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</si>
  <si>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</si>
  <si>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</si>
  <si>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</si>
  <si>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</si>
  <si>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</si>
  <si>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</si>
  <si>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</si>
  <si>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</si>
  <si>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</si>
  <si>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</si>
  <si>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</si>
  <si>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</si>
  <si>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</si>
  <si>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</si>
  <si>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</si>
  <si>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</si>
  <si>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</si>
  <si>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</si>
  <si>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</si>
  <si>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</si>
  <si>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</si>
  <si>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</si>
  <si>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</si>
  <si>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</si>
  <si>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</si>
  <si>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</si>
  <si>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</si>
  <si>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</si>
  <si>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</si>
  <si>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</si>
  <si>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</si>
  <si>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</si>
  <si>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</si>
  <si>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</si>
  <si>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</si>
  <si>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</si>
  <si>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</si>
  <si>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</si>
  <si>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</si>
  <si>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</si>
  <si>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</si>
  <si>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</si>
  <si>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</si>
  <si>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</si>
  <si>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</si>
  <si>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</si>
  <si>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</si>
  <si>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</si>
  <si>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</si>
  <si>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</si>
  <si>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</si>
  <si>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</si>
  <si>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</si>
  <si>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</si>
  <si>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</si>
  <si>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</si>
  <si>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</si>
  <si>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</si>
  <si>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</si>
  <si>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</si>
  <si>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</si>
  <si>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</si>
  <si>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</si>
  <si>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</si>
  <si>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</si>
  <si>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</si>
  <si>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</si>
  <si>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</si>
  <si>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</si>
  <si>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</si>
  <si>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</si>
  <si>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</si>
  <si>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</si>
  <si>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</si>
  <si>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</si>
  <si>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</si>
  <si>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</si>
  <si>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</si>
  <si>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</si>
  <si>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</si>
  <si>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</si>
  <si>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</si>
  <si>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</si>
  <si>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</si>
  <si>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</si>
  <si>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</si>
  <si>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</si>
  <si>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</si>
  <si>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</si>
  <si>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</si>
  <si>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</si>
  <si>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</si>
  <si>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</si>
  <si>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</si>
  <si>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</si>
  <si>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</si>
  <si>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</si>
  <si>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</si>
  <si>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</si>
  <si>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</si>
  <si>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</si>
  <si>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</si>
  <si>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</si>
  <si>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</si>
  <si>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</si>
  <si>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</si>
  <si>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</si>
  <si>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</si>
  <si>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</si>
  <si>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</si>
  <si>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</si>
  <si>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</si>
  <si>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</si>
  <si>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</si>
  <si>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</si>
  <si>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</si>
  <si>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</si>
  <si>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</si>
  <si>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</si>
  <si>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</si>
  <si>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</si>
  <si>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</si>
  <si>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</si>
  <si>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</si>
  <si>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</si>
  <si>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</si>
  <si>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</si>
  <si>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</si>
  <si>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</si>
  <si>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</si>
  <si>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</si>
  <si>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</si>
  <si>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</si>
  <si>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</si>
  <si>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</si>
  <si>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</si>
  <si>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</si>
  <si>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</si>
  <si>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</si>
  <si>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</si>
  <si>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</si>
  <si>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</si>
  <si>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</si>
  <si>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</si>
  <si>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</si>
  <si>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</si>
  <si>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</si>
  <si>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</si>
  <si>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</si>
  <si>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</si>
  <si>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</si>
  <si>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</si>
  <si>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</si>
  <si>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</si>
  <si>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</si>
  <si>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</si>
  <si>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</si>
  <si>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</si>
  <si>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</si>
  <si>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</si>
  <si>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</si>
  <si>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</si>
  <si>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</si>
  <si>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</si>
  <si>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</si>
  <si>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</si>
  <si>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</si>
  <si>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</si>
  <si>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</si>
  <si>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</si>
  <si>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</si>
  <si>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</si>
  <si>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</si>
  <si>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</si>
  <si>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</si>
  <si>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</si>
  <si>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</si>
  <si>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</si>
  <si>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</si>
  <si>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</si>
  <si>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</si>
  <si>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</si>
  <si>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</si>
  <si>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</si>
  <si>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</si>
  <si>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</si>
  <si>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</si>
  <si>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</si>
  <si>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</si>
  <si>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</si>
  <si>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</si>
  <si>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</si>
  <si>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</si>
  <si>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</si>
  <si>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</si>
  <si>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</si>
  <si>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</si>
  <si>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</si>
  <si>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</si>
  <si>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</si>
  <si>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</si>
  <si>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</si>
  <si>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</si>
  <si>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</si>
  <si>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</si>
  <si>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</si>
  <si>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</si>
  <si>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</si>
  <si>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</si>
  <si>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</si>
  <si>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</si>
  <si>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</si>
  <si>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</si>
  <si>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</si>
  <si>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</si>
  <si>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</si>
  <si>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</si>
  <si>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</si>
  <si>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</si>
  <si>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</si>
  <si>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</si>
  <si>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</si>
  <si>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</si>
  <si>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</si>
  <si>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</si>
  <si>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</si>
  <si>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</si>
  <si>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</si>
  <si>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</si>
  <si>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</si>
  <si>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</si>
  <si>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</si>
  <si>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</si>
  <si>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</si>
  <si>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</si>
  <si>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</si>
  <si>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</si>
  <si>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</si>
  <si>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</si>
  <si>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</si>
  <si>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</si>
  <si>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</si>
  <si>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</si>
  <si>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</si>
  <si>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</si>
  <si>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</si>
  <si>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</si>
  <si>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</si>
  <si>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</si>
  <si>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</si>
  <si>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</si>
  <si>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</si>
  <si>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</si>
  <si>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</si>
  <si>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</si>
  <si>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</si>
  <si>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</si>
  <si>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</si>
  <si>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</si>
  <si>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</si>
  <si>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</si>
  <si>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</si>
  <si>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</si>
  <si>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</si>
  <si>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</si>
  <si>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</si>
  <si>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</si>
  <si>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</si>
  <si>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</si>
  <si>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</si>
  <si>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</si>
  <si>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</si>
  <si>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</si>
  <si>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</si>
  <si>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</si>
  <si>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</si>
  <si>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</si>
  <si>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</si>
  <si>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</si>
  <si>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</si>
  <si>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</si>
  <si>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</si>
  <si>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</si>
  <si>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</si>
  <si>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</si>
  <si>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</si>
  <si>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</si>
  <si>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</si>
  <si>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</si>
  <si>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</si>
  <si>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</si>
  <si>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</si>
  <si>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</si>
  <si>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</si>
  <si>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</si>
  <si>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</si>
  <si>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</si>
  <si>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</si>
  <si>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</si>
  <si>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</si>
  <si>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</si>
  <si>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</si>
  <si>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</si>
  <si>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</si>
  <si>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</si>
  <si>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</si>
  <si>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</si>
  <si>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</si>
  <si>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</si>
  <si>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</si>
  <si>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</si>
  <si>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</si>
  <si>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</si>
  <si>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</si>
  <si>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</si>
  <si>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</si>
  <si>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</si>
  <si>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</si>
  <si>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</si>
  <si>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</si>
  <si>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</si>
  <si>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</si>
  <si>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</si>
  <si>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</si>
  <si>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</si>
  <si>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</si>
  <si>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</si>
  <si>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</si>
  <si>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</si>
  <si>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</si>
  <si>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</si>
  <si>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</si>
  <si>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</si>
  <si>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</si>
  <si>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</si>
  <si>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</si>
  <si>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</si>
  <si>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</si>
  <si>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</si>
  <si>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</si>
  <si>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</si>
  <si>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</si>
  <si>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</si>
  <si>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</si>
  <si>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</si>
  <si>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</si>
  <si>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</si>
  <si>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</si>
  <si>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</si>
  <si>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</si>
  <si>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</si>
  <si>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</si>
  <si>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</si>
  <si>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</si>
  <si>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</si>
  <si>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</si>
  <si>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</si>
  <si>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</si>
  <si>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</si>
  <si>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</si>
  <si>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</si>
  <si>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</si>
  <si>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</si>
  <si>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</si>
  <si>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</si>
  <si>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</si>
  <si>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</si>
  <si>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</si>
  <si>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</si>
  <si>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</si>
  <si>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</si>
  <si>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</si>
  <si>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</si>
  <si>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</si>
  <si>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</si>
  <si>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</si>
  <si>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</si>
  <si>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</si>
  <si>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</si>
  <si>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</si>
  <si>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</si>
  <si>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</si>
  <si>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</si>
  <si>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</si>
  <si>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</si>
  <si>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</si>
  <si>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</si>
  <si>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</si>
  <si>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</si>
  <si>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</si>
  <si>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</si>
  <si>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</si>
  <si>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</si>
  <si>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</si>
  <si>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</si>
  <si>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</si>
  <si>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</si>
  <si>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</si>
  <si>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</si>
  <si>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</si>
  <si>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</si>
  <si>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</si>
  <si>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</si>
  <si>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</si>
  <si>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</si>
  <si>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</si>
  <si>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</si>
  <si>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</si>
  <si>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</si>
  <si>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</si>
  <si>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</si>
  <si>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</si>
  <si>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</si>
  <si>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</si>
  <si>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</si>
  <si>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</si>
  <si>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</si>
  <si>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</si>
  <si>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</si>
  <si>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</si>
  <si>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</si>
  <si>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</si>
  <si>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</si>
  <si>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</si>
  <si>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</si>
  <si>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</si>
  <si>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</si>
  <si>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</si>
  <si>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</si>
  <si>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</si>
  <si>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</si>
  <si>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</si>
  <si>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</si>
  <si>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</si>
  <si>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</si>
  <si>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</si>
  <si>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</si>
  <si>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</si>
  <si>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</si>
  <si>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</si>
  <si>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</si>
  <si>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</si>
  <si>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</si>
  <si>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</si>
  <si>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</si>
  <si>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</si>
  <si>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</si>
  <si>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</si>
  <si>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</si>
  <si>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</si>
  <si>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</si>
  <si>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</si>
  <si>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</si>
  <si>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</si>
  <si>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</si>
  <si>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</si>
  <si>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</si>
  <si>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</si>
  <si>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</si>
  <si>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</si>
  <si>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</si>
  <si>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</si>
  <si>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</si>
  <si>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</si>
  <si>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</si>
  <si>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</si>
  <si>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</si>
  <si>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</si>
  <si>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</si>
  <si>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</si>
  <si>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</si>
  <si>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</si>
  <si>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</si>
  <si>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</si>
  <si>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</si>
  <si>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</si>
  <si>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</si>
  <si>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</si>
  <si>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</si>
  <si>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</si>
  <si>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</si>
  <si>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</si>
  <si>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</si>
  <si>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</si>
  <si>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</si>
  <si>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</si>
  <si>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</si>
  <si>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</si>
  <si>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</si>
  <si>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</si>
  <si>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</si>
  <si>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</si>
  <si>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</si>
  <si>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</si>
  <si>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</si>
  <si>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</si>
  <si>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</si>
  <si>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</si>
  <si>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</si>
  <si>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</si>
  <si>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</si>
  <si>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</si>
  <si>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</si>
  <si>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</si>
  <si>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</si>
  <si>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</si>
  <si>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</si>
  <si>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</si>
  <si>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</si>
  <si>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</si>
  <si>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</si>
  <si>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</si>
  <si>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</si>
  <si>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</si>
  <si>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</si>
  <si>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</si>
  <si>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</si>
  <si>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</si>
  <si>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</si>
  <si>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</si>
  <si>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</si>
  <si>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</si>
  <si>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</si>
  <si>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</si>
  <si>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</si>
  <si>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</si>
  <si>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</si>
  <si>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</si>
  <si>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</si>
  <si>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</si>
  <si>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</si>
  <si>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</si>
  <si>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</si>
  <si>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</si>
  <si>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</si>
  <si>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</si>
  <si>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</si>
  <si>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</si>
  <si>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</si>
  <si>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</si>
  <si>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</si>
  <si>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</si>
  <si>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</si>
  <si>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</si>
  <si>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</si>
  <si>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</si>
  <si>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</si>
  <si>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</si>
  <si>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</si>
  <si>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</si>
  <si>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</si>
  <si>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</si>
  <si>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</si>
  <si>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</si>
  <si>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</si>
  <si>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</si>
  <si>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</si>
  <si>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</si>
  <si>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</si>
  <si>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</si>
  <si>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</si>
  <si>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</si>
  <si>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</si>
  <si>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</si>
  <si>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</si>
  <si>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</si>
  <si>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</si>
  <si>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</si>
  <si>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</si>
  <si>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</si>
  <si>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</si>
  <si>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</si>
  <si>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</si>
  <si>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</si>
  <si>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</si>
  <si>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</si>
  <si>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</si>
  <si>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</si>
  <si>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</si>
  <si>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</si>
  <si>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</si>
  <si>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</si>
  <si>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</si>
  <si>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</si>
  <si>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</si>
  <si>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</si>
  <si>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</si>
  <si>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</si>
  <si>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</si>
  <si>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</si>
  <si>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</si>
  <si>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</si>
  <si>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</si>
  <si>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</si>
  <si>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</si>
  <si>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</si>
  <si>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</si>
  <si>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</si>
  <si>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</si>
  <si>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</si>
  <si>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</si>
  <si>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</si>
  <si>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</si>
  <si>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</si>
  <si>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</si>
  <si>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</si>
  <si>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</si>
  <si>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</si>
  <si>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</si>
  <si>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</si>
  <si>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</si>
  <si>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</si>
  <si>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</si>
  <si>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</si>
  <si>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</si>
  <si>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</si>
  <si>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</si>
  <si>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</si>
  <si>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</si>
  <si>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</si>
  <si>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</si>
  <si>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</si>
  <si>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</si>
  <si>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</si>
  <si>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</si>
  <si>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</si>
  <si>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</si>
  <si>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</si>
  <si>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</si>
  <si>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</si>
  <si>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</si>
  <si>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</si>
  <si>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</si>
  <si>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</si>
  <si>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</si>
  <si>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</si>
  <si>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</si>
  <si>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</si>
  <si>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</si>
  <si>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</si>
  <si>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</si>
  <si>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</si>
  <si>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</si>
  <si>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</si>
  <si>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</si>
  <si>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</si>
  <si>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</si>
  <si>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</si>
  <si>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</si>
  <si>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</si>
  <si>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</si>
  <si>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</si>
  <si>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</si>
  <si>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</si>
  <si>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</si>
  <si>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</si>
  <si>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</si>
  <si>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</si>
  <si>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</si>
  <si>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</si>
  <si>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</si>
  <si>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</si>
  <si>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</si>
  <si>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</si>
  <si>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</si>
  <si>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</si>
  <si>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</si>
  <si>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</si>
  <si>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</si>
  <si>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</si>
  <si>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</si>
  <si>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</si>
  <si>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</si>
  <si>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</si>
  <si>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</si>
  <si>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</si>
  <si>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</si>
  <si>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</si>
  <si>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</si>
  <si>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</si>
  <si>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</si>
  <si>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</si>
  <si>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</si>
  <si>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</si>
  <si>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</si>
  <si>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</si>
  <si>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</si>
  <si>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</si>
  <si>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</si>
  <si>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</si>
  <si>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</si>
  <si>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</si>
  <si>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</si>
  <si>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</si>
  <si>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</si>
  <si>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</si>
  <si>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</si>
  <si>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</si>
  <si>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</si>
  <si>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</si>
  <si>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</si>
  <si>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</si>
  <si>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</si>
  <si>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</si>
  <si>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</si>
  <si>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</si>
  <si>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</si>
  <si>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</si>
  <si>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</si>
  <si>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</si>
  <si>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</si>
  <si>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</si>
  <si>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</si>
  <si>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</si>
  <si>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</si>
  <si>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</si>
  <si>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</si>
  <si>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</si>
  <si>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</si>
  <si>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</si>
  <si>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</si>
  <si>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</si>
  <si>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</si>
  <si>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</si>
  <si>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</si>
  <si>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</si>
  <si>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</si>
  <si>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</si>
  <si>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</si>
  <si>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</si>
  <si>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</si>
  <si>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</si>
  <si>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</si>
  <si>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</si>
  <si>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</si>
  <si>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</si>
  <si>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</si>
  <si>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</si>
  <si>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</si>
  <si>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</si>
  <si>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</si>
  <si>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</si>
  <si>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</si>
  <si>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</si>
  <si>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</si>
  <si>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</si>
  <si>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</si>
  <si>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</si>
  <si>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</si>
  <si>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</si>
  <si>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</si>
  <si>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</si>
  <si>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</si>
  <si>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</si>
  <si>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</si>
  <si>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</si>
  <si>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</si>
  <si>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</si>
  <si>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</si>
  <si>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</si>
  <si>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</si>
  <si>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</si>
  <si>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</si>
  <si>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</si>
  <si>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</si>
  <si>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</si>
  <si>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</si>
  <si>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</si>
  <si>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</si>
  <si>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</si>
  <si>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</si>
  <si>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</si>
  <si>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</si>
  <si>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</si>
  <si>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</si>
  <si>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</si>
  <si>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</si>
  <si>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</si>
  <si>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</si>
  <si>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</si>
  <si>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</si>
  <si>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</si>
  <si>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</si>
  <si>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</si>
  <si>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</si>
  <si>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</si>
  <si>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</si>
  <si>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</si>
  <si>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</si>
  <si>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</si>
  <si>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</si>
  <si>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</si>
  <si>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</si>
  <si>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</si>
  <si>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</si>
  <si>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</si>
  <si>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</si>
  <si>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</si>
  <si>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</si>
  <si>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</si>
  <si>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</si>
  <si>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</si>
  <si>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</si>
  <si>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</si>
  <si>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</si>
  <si>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</si>
  <si>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</si>
  <si>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</si>
  <si>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</si>
  <si>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</si>
  <si>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</si>
  <si>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</si>
  <si>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</si>
  <si>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</si>
  <si>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</si>
  <si>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</si>
  <si>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</si>
  <si>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</si>
  <si>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</si>
  <si>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</si>
  <si>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</si>
  <si>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</si>
  <si>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</si>
  <si>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</si>
  <si>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</si>
  <si>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</si>
  <si>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</si>
  <si>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</si>
  <si>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</si>
  <si>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</si>
  <si>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</si>
  <si>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</si>
  <si>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</si>
  <si>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</si>
  <si>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</si>
  <si>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</si>
  <si>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</si>
  <si>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</si>
  <si>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</si>
  <si>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</si>
  <si>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</si>
  <si>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</si>
  <si>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</si>
  <si>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</si>
  <si>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</si>
  <si>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</si>
  <si>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</si>
  <si>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</si>
  <si>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</si>
  <si>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</si>
  <si>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</si>
  <si>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</si>
  <si>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</si>
  <si>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</si>
  <si>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</si>
  <si>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</si>
  <si>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</si>
  <si>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</si>
  <si>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</si>
  <si>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</si>
  <si>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</si>
  <si>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</si>
  <si>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</si>
  <si>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</si>
  <si>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</si>
  <si>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</si>
  <si>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</si>
  <si>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</si>
  <si>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</si>
  <si>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</si>
  <si>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</si>
  <si>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</si>
  <si>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</si>
  <si>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</si>
  <si>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</si>
  <si>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</si>
  <si>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</si>
  <si>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</si>
  <si>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</si>
  <si>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</si>
  <si>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</si>
  <si>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</si>
  <si>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</si>
  <si>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</si>
  <si>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</si>
  <si>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</si>
  <si>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</si>
  <si>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</si>
  <si>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</si>
  <si>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</si>
  <si>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</si>
  <si>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</si>
  <si>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</si>
  <si>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</si>
  <si>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</si>
  <si>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</si>
  <si>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</si>
  <si>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</si>
  <si>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</si>
  <si>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</si>
  <si>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</si>
  <si>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</si>
  <si>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</si>
  <si>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</si>
  <si>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</si>
  <si>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</si>
  <si>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</si>
  <si>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</si>
  <si>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</si>
  <si>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</si>
  <si>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</si>
  <si>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</si>
  <si>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</si>
  <si>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</si>
  <si>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</si>
  <si>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</si>
  <si>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</si>
  <si>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</si>
  <si>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</si>
  <si>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</si>
  <si>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</si>
  <si>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</si>
  <si>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</si>
  <si>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</si>
  <si>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</si>
  <si>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</si>
  <si>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</si>
  <si>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</si>
  <si>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</si>
  <si>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</si>
  <si>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</si>
  <si>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</si>
  <si>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</si>
  <si>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</si>
  <si>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</si>
  <si>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</si>
  <si>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</si>
  <si>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</si>
  <si>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</si>
  <si>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</si>
  <si>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</si>
  <si>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</si>
  <si>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</si>
  <si>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</si>
  <si>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</si>
  <si>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</si>
  <si>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</si>
  <si>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</si>
  <si>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</si>
  <si>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</si>
  <si>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</si>
  <si>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</si>
  <si>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</si>
  <si>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</si>
  <si>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</si>
  <si>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</si>
  <si>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</si>
  <si>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</si>
  <si>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</si>
  <si>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</si>
  <si>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</si>
  <si>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</si>
  <si>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</si>
  <si>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</si>
  <si>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</si>
  <si>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</si>
  <si>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</si>
  <si>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</si>
  <si>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</si>
  <si>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</si>
  <si>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</si>
  <si>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</si>
  <si>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</si>
  <si>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</si>
  <si>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</si>
  <si>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</si>
  <si>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</si>
  <si>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</si>
  <si>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</si>
  <si>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</si>
  <si>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</si>
  <si>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</si>
  <si>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</si>
  <si>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</si>
  <si>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</si>
  <si>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</si>
  <si>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</si>
  <si>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</si>
  <si>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</si>
  <si>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</si>
  <si>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</si>
  <si>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</si>
  <si>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</si>
  <si>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</si>
  <si>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</si>
  <si>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</si>
  <si>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</si>
  <si>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</si>
  <si>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</si>
  <si>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</si>
  <si>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</si>
  <si>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</si>
  <si>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</si>
  <si>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</si>
  <si>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</si>
  <si>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</si>
  <si>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</si>
  <si>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</si>
  <si>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</si>
  <si>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</si>
  <si>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</si>
  <si>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</si>
  <si>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</si>
  <si>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</si>
  <si>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</si>
  <si>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</si>
  <si>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</si>
  <si>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</si>
  <si>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</si>
  <si>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</si>
  <si>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</si>
  <si>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</si>
  <si>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</si>
  <si>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</si>
  <si>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</si>
  <si>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</si>
  <si>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</si>
  <si>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</si>
  <si>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</si>
  <si>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</si>
  <si>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</si>
  <si>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</si>
  <si>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</si>
  <si>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</si>
  <si>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</si>
  <si>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</si>
  <si>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</si>
  <si>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</si>
  <si>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</si>
  <si>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</si>
  <si>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</si>
  <si>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</si>
  <si>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</si>
  <si>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</si>
  <si>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</si>
  <si>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</si>
  <si>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</si>
  <si>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</si>
  <si>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</si>
  <si>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</si>
  <si>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</si>
  <si>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</si>
  <si>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</si>
  <si>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</si>
  <si>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</si>
  <si>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</si>
  <si>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</si>
  <si>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</si>
  <si>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</si>
  <si>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</si>
  <si>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</si>
  <si>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</si>
  <si>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</si>
  <si>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</si>
  <si>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</si>
  <si>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</si>
  <si>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</si>
  <si>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</si>
  <si>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</si>
  <si>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</si>
  <si>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</si>
  <si>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</si>
  <si>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</si>
  <si>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</si>
  <si>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</si>
  <si>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</si>
  <si>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</si>
  <si>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</si>
  <si>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</si>
  <si>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</si>
  <si>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</si>
  <si>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</si>
  <si>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</si>
  <si>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</si>
  <si>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</si>
  <si>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</si>
  <si>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</si>
  <si>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</si>
  <si>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</si>
  <si>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</si>
  <si>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</si>
  <si>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</si>
  <si>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</si>
  <si>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</si>
  <si>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</si>
  <si>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</si>
  <si>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</si>
  <si>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</si>
  <si>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</si>
  <si>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</si>
  <si>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</si>
  <si>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</si>
  <si>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</si>
  <si>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</si>
  <si>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</si>
  <si>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</si>
  <si>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</si>
  <si>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</si>
  <si>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</si>
  <si>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</si>
  <si>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</si>
  <si>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</si>
  <si>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</si>
  <si>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</si>
  <si>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</si>
  <si>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</si>
  <si>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</si>
  <si>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</si>
  <si>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</si>
  <si>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</si>
  <si>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</si>
  <si>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</si>
  <si>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</si>
  <si>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</si>
  <si>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</si>
  <si>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</si>
  <si>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</si>
  <si>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</si>
  <si>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</si>
  <si>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</si>
  <si>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</si>
  <si>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</si>
  <si>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</si>
  <si>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</si>
  <si>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</si>
  <si>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</si>
  <si>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</si>
  <si>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</si>
  <si>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</si>
  <si>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</si>
  <si>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</si>
  <si>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</si>
  <si>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</si>
  <si>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</si>
  <si>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</si>
  <si>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</si>
  <si>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</si>
  <si>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</si>
  <si>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</si>
  <si>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</si>
  <si>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</si>
  <si>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</si>
  <si>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</si>
  <si>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</si>
  <si>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</si>
  <si>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</si>
  <si>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</si>
  <si>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</si>
  <si>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</si>
  <si>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</si>
  <si>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</si>
  <si>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</si>
  <si>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</si>
  <si>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</si>
  <si>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</si>
  <si>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</si>
  <si>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</si>
  <si>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</si>
  <si>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</si>
  <si>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</si>
  <si>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</si>
  <si>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</si>
  <si>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</si>
  <si>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</si>
  <si>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</si>
  <si>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</si>
  <si>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</si>
  <si>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</si>
  <si>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</si>
  <si>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</si>
  <si>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</si>
  <si>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</si>
  <si>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</si>
  <si>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</si>
  <si>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</si>
  <si>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</si>
  <si>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</si>
  <si>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</si>
  <si>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</si>
  <si>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</si>
  <si>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</si>
  <si>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</si>
  <si>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</si>
  <si>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</si>
  <si>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</si>
  <si>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</si>
  <si>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</si>
  <si>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</si>
  <si>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</si>
  <si>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</si>
  <si>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</si>
  <si>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</si>
  <si>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</si>
  <si>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</si>
  <si>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</si>
  <si>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</si>
  <si>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</si>
  <si>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</si>
  <si>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</si>
  <si>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</si>
  <si>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</si>
  <si>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</si>
  <si>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</si>
  <si>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</si>
  <si>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</si>
  <si>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</si>
  <si>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</si>
  <si>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</si>
  <si>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</si>
  <si>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</si>
  <si>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</si>
  <si>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</si>
  <si>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</si>
  <si>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</si>
  <si>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</si>
  <si>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</si>
  <si>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</si>
  <si>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</si>
  <si>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</si>
  <si>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</si>
  <si>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</si>
  <si>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</si>
  <si>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</si>
  <si>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</si>
  <si>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</si>
  <si>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</si>
  <si>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</si>
  <si>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</si>
  <si>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</si>
  <si>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</si>
  <si>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</si>
  <si>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</si>
  <si>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</si>
  <si>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</si>
  <si>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</si>
  <si>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</si>
  <si>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</si>
  <si>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</si>
  <si>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</si>
  <si>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</si>
  <si>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</si>
  <si>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</si>
  <si>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</si>
  <si>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</si>
  <si>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</si>
  <si>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</si>
  <si>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</si>
  <si>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</si>
  <si>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</si>
  <si>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</si>
  <si>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</si>
  <si>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</si>
  <si>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</si>
  <si>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</si>
  <si>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</si>
  <si>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</si>
  <si>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</si>
  <si>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</si>
  <si>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</si>
  <si>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</si>
  <si>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</si>
  <si>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</si>
  <si>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</si>
  <si>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</si>
  <si>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</si>
  <si>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</si>
  <si>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</si>
  <si>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</si>
  <si>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</si>
  <si>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</si>
  <si>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</si>
  <si>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</si>
  <si>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</si>
  <si>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</si>
  <si>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</si>
  <si>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</si>
  <si>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</si>
  <si>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</si>
  <si>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</si>
  <si>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</si>
  <si>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</si>
  <si>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</si>
  <si>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</si>
  <si>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</si>
  <si>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</si>
  <si>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</si>
  <si>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</si>
  <si>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</si>
  <si>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</si>
  <si>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</si>
  <si>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</si>
  <si>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</si>
  <si>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</si>
  <si>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</si>
  <si>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</si>
  <si>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</si>
  <si>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</si>
  <si>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</si>
  <si>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</si>
  <si>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</si>
  <si>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</si>
  <si>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</si>
  <si>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</si>
  <si>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</si>
  <si>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</si>
  <si>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</si>
  <si>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</si>
  <si>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</si>
  <si>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</si>
  <si>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</si>
  <si>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</si>
  <si>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</si>
  <si>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</si>
  <si>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</si>
  <si>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</si>
  <si>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</si>
  <si>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</si>
  <si>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</si>
  <si>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</si>
  <si>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</si>
  <si>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</si>
  <si>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</si>
  <si>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</si>
  <si>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</si>
  <si>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</si>
  <si>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</si>
  <si>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</si>
  <si>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</si>
  <si>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</si>
  <si>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</si>
  <si>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</si>
  <si>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</si>
  <si>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</si>
  <si>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</si>
  <si>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</si>
  <si>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</si>
  <si>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</si>
  <si>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</si>
  <si>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</si>
  <si>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</si>
  <si>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</si>
  <si>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</si>
  <si>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</si>
  <si>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</si>
  <si>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</si>
  <si>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</si>
  <si>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</si>
  <si>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</si>
  <si>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</si>
  <si>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</si>
  <si>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</si>
  <si>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</si>
  <si>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</si>
  <si>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</si>
  <si>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</si>
  <si>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</si>
  <si>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</si>
  <si>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</si>
  <si>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</si>
  <si>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</si>
  <si>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</si>
  <si>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</si>
  <si>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</si>
  <si>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</si>
  <si>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</si>
  <si>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</si>
  <si>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</si>
  <si>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</si>
  <si>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</si>
  <si>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</si>
  <si>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</si>
  <si>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</si>
  <si>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</si>
  <si>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</si>
  <si>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</si>
  <si>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</si>
  <si>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</si>
  <si>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</si>
  <si>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</si>
  <si>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</si>
  <si>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</si>
  <si>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</si>
  <si>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</si>
  <si>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</si>
  <si>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</si>
  <si>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</si>
  <si>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</si>
  <si>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</si>
  <si>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</si>
  <si>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</si>
  <si>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</si>
  <si>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</si>
  <si>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</si>
  <si>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</si>
  <si>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</si>
  <si>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</si>
  <si>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</si>
  <si>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</si>
  <si>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</si>
  <si>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</si>
  <si>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</si>
  <si>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</si>
  <si>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</si>
  <si>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</si>
  <si>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</si>
  <si>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</si>
  <si>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</si>
  <si>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</si>
  <si>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</si>
  <si>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</si>
  <si>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</si>
  <si>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</si>
  <si>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</si>
  <si>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</si>
  <si>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</si>
  <si>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</si>
  <si>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</si>
  <si>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</si>
  <si>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</si>
  <si>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</si>
  <si>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</si>
  <si>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</si>
  <si>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</si>
  <si>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</si>
  <si>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</si>
  <si>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</si>
  <si>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</si>
  <si>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</si>
  <si>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</si>
  <si>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</si>
  <si>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</si>
  <si>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</si>
  <si>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</si>
  <si>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</si>
  <si>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</si>
  <si>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</si>
  <si>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</si>
  <si>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</si>
  <si>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</si>
  <si>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</si>
  <si>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</si>
  <si>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</si>
  <si>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</si>
  <si>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</si>
  <si>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</si>
  <si>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</si>
  <si>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</si>
  <si>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</si>
  <si>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</si>
  <si>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</si>
  <si>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</si>
  <si>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</si>
  <si>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</si>
  <si>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</si>
  <si>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</si>
  <si>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</si>
  <si>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</si>
  <si>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</si>
  <si>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</si>
  <si>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</si>
  <si>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</si>
  <si>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</si>
  <si>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</si>
  <si>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</si>
  <si>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</si>
  <si>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</si>
  <si>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</si>
  <si>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</si>
  <si>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</si>
  <si>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</si>
  <si>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</si>
  <si>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</si>
  <si>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</si>
  <si>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</si>
  <si>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</si>
  <si>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</si>
  <si>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</si>
  <si>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</si>
  <si>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</si>
  <si>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</si>
  <si>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</si>
  <si>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</si>
  <si>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</si>
  <si>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</si>
  <si>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</si>
  <si>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</si>
  <si>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</si>
  <si>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</si>
  <si>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</si>
  <si>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</si>
  <si>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</si>
  <si>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</si>
  <si>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</si>
  <si>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</si>
  <si>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</si>
  <si>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</si>
  <si>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</si>
  <si>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</si>
  <si>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</si>
  <si>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</si>
  <si>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</si>
  <si>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</si>
  <si>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</si>
  <si>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</si>
  <si>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</si>
  <si>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</si>
  <si>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</si>
  <si>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</si>
  <si>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</si>
  <si>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</si>
  <si>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</si>
  <si>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</si>
  <si>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</si>
  <si>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</si>
  <si>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</si>
  <si>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</si>
  <si>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</si>
  <si>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</si>
  <si>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</si>
  <si>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</si>
  <si>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</si>
  <si>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</si>
  <si>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</si>
  <si>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</si>
  <si>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</si>
  <si>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</si>
  <si>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</si>
  <si>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</si>
  <si>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</si>
  <si>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</si>
  <si>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</si>
  <si>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</si>
  <si>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</si>
  <si>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</si>
  <si>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</si>
  <si>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</si>
  <si>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</si>
  <si>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</si>
  <si>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</si>
  <si>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</si>
  <si>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</si>
  <si>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</si>
  <si>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</si>
  <si>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</si>
  <si>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</si>
  <si>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</si>
  <si>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</si>
  <si>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</si>
  <si>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</si>
  <si>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</si>
  <si>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</si>
  <si>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</si>
  <si>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</si>
  <si>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</si>
  <si>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</si>
  <si>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</si>
  <si>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</si>
  <si>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</si>
  <si>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</si>
  <si>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</si>
  <si>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</si>
  <si>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</si>
  <si>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</si>
  <si>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</si>
  <si>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</si>
  <si>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</si>
  <si>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</si>
  <si>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</si>
  <si>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</si>
  <si>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</si>
  <si>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</si>
  <si>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</si>
  <si>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</si>
  <si>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</si>
  <si>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</si>
  <si>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</si>
  <si>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</si>
  <si>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</si>
  <si>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</si>
  <si>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</si>
  <si>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</si>
  <si>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</si>
  <si>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</si>
  <si>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</si>
  <si>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</si>
  <si>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</si>
  <si>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</si>
  <si>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</si>
  <si>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</si>
  <si>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</si>
  <si>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</si>
  <si>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</si>
  <si>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</si>
  <si>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</si>
  <si>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</si>
  <si>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</si>
  <si>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</si>
  <si>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</si>
  <si>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</si>
  <si>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</si>
  <si>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</si>
  <si>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</si>
  <si>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</si>
  <si>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</si>
  <si>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</si>
  <si>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</si>
  <si>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</si>
  <si>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</si>
  <si>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</si>
  <si>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</si>
  <si>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</si>
  <si>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</si>
  <si>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</si>
  <si>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</si>
  <si>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</si>
  <si>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</si>
  <si>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</si>
  <si>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</si>
  <si>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</si>
  <si>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</si>
  <si>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</si>
  <si>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</si>
  <si>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</si>
  <si>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</si>
  <si>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</si>
  <si>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</si>
  <si>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</si>
  <si>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</si>
  <si>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</si>
  <si>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</si>
  <si>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</si>
  <si>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</si>
  <si>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</si>
  <si>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</si>
  <si>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</si>
  <si>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</si>
  <si>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</si>
  <si>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</si>
  <si>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</si>
  <si>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</si>
  <si>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</si>
  <si>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</si>
  <si>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</si>
  <si>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</si>
  <si>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</si>
  <si>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</si>
  <si>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</si>
  <si>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</si>
  <si>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</si>
  <si>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</si>
  <si>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</si>
  <si>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</si>
  <si>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</si>
  <si>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</si>
  <si>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</si>
  <si>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</si>
  <si>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</si>
  <si>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</si>
  <si>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</si>
  <si>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</si>
  <si>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</si>
  <si>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</si>
  <si>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</si>
  <si>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</si>
  <si>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</si>
  <si>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</si>
  <si>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</si>
  <si>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</si>
  <si>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</si>
  <si>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</si>
  <si>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</si>
  <si>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</si>
  <si>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</si>
  <si>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</si>
  <si>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</si>
  <si>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</si>
  <si>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</si>
  <si>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</si>
  <si>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</si>
  <si>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</si>
  <si>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</si>
  <si>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</si>
  <si>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</si>
  <si>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</si>
  <si>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</si>
  <si>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</si>
  <si>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</si>
  <si>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</si>
  <si>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</si>
  <si>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</si>
  <si>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</si>
  <si>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</si>
  <si>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</si>
  <si>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</si>
  <si>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</si>
  <si>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</si>
  <si>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</si>
  <si>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</si>
  <si>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</si>
  <si>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</si>
  <si>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</si>
  <si>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</si>
  <si>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</si>
  <si>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</si>
  <si>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</si>
  <si>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</si>
  <si>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</si>
  <si>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</si>
  <si>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</si>
  <si>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</si>
  <si>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</si>
  <si>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</si>
  <si>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</si>
  <si>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</si>
  <si>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</si>
  <si>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</si>
  <si>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</si>
  <si>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</si>
  <si>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</si>
  <si>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</si>
  <si>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</si>
  <si>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</si>
  <si>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</si>
  <si>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</si>
  <si>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</si>
  <si>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</si>
  <si>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</si>
  <si>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</si>
  <si>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</si>
  <si>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</si>
  <si>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</si>
  <si>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</si>
  <si>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</si>
  <si>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</si>
  <si>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</si>
  <si>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</si>
  <si>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</si>
  <si>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</si>
  <si>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</si>
  <si>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</si>
  <si>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</si>
  <si>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</si>
  <si>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</si>
  <si>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</si>
  <si>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</si>
  <si>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</si>
  <si>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</si>
  <si>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</si>
  <si>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</si>
  <si>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</si>
  <si>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</si>
  <si>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</si>
  <si>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</si>
  <si>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</si>
  <si>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</si>
  <si>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</si>
  <si>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</si>
  <si>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</si>
  <si>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</si>
  <si>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</si>
  <si>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</si>
  <si>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</si>
  <si>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</si>
  <si>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</si>
  <si>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</si>
  <si>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</si>
  <si>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</si>
  <si>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</si>
  <si>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</si>
  <si>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</si>
  <si>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</si>
  <si>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</si>
  <si>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</si>
  <si>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</si>
  <si>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</si>
  <si>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</si>
  <si>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</si>
  <si>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</si>
  <si>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</si>
  <si>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</si>
  <si>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</si>
  <si>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</si>
  <si>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</si>
  <si>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</si>
  <si>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</si>
  <si>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</si>
  <si>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</si>
  <si>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</si>
  <si>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</si>
  <si>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</si>
  <si>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</si>
  <si>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</si>
  <si>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</si>
  <si>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</si>
  <si>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</si>
  <si>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</si>
  <si>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</si>
  <si>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</si>
  <si>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</si>
  <si>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</si>
  <si>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</si>
  <si>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</si>
  <si>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</si>
  <si>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</si>
  <si>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</si>
  <si>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</si>
  <si>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</si>
  <si>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</si>
  <si>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</si>
  <si>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</si>
  <si>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</si>
  <si>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</si>
  <si>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</si>
  <si>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</si>
  <si>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</si>
  <si>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</si>
  <si>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</si>
  <si>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</si>
  <si>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</si>
  <si>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</si>
  <si>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</si>
  <si>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</si>
  <si>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</si>
  <si>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</si>
  <si>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</si>
  <si>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</si>
  <si>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</si>
  <si>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</si>
  <si>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</si>
  <si>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</si>
  <si>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</si>
  <si>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</si>
  <si>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</si>
  <si>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</si>
  <si>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</si>
  <si>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</si>
  <si>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</si>
  <si>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</si>
  <si>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</si>
  <si>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</si>
  <si>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</si>
  <si>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</si>
  <si>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</si>
  <si>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</si>
  <si>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</si>
  <si>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</si>
  <si>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</si>
  <si>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</si>
  <si>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</si>
  <si>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</si>
  <si>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</si>
  <si>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</si>
  <si>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</si>
  <si>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</si>
  <si>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</si>
  <si>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</si>
  <si>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</si>
  <si>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</si>
  <si>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</si>
  <si>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</si>
  <si>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</si>
  <si>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</si>
  <si>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</si>
  <si>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</si>
  <si>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</si>
  <si>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</si>
  <si>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</si>
  <si>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</si>
  <si>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</si>
  <si>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</si>
  <si>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</si>
  <si>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</si>
  <si>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</si>
  <si>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</si>
  <si>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</si>
  <si>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</si>
  <si>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</si>
  <si>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</si>
  <si>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</si>
  <si>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</si>
  <si>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</si>
  <si>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</si>
  <si>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</si>
  <si>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</si>
  <si>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</si>
  <si>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</si>
  <si>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</si>
  <si>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</si>
  <si>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</si>
  <si>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</si>
  <si>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</si>
  <si>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</si>
  <si>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</si>
  <si>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</si>
  <si>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</si>
  <si>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</si>
  <si>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</si>
  <si>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</si>
  <si>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</si>
  <si>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</si>
  <si>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</si>
  <si>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</si>
  <si>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</si>
  <si>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</si>
  <si>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</si>
  <si>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</si>
  <si>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</si>
  <si>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</si>
  <si>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</si>
  <si>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</si>
  <si>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</si>
  <si>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</si>
  <si>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</si>
  <si>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</si>
  <si>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</si>
  <si>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</si>
  <si>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</si>
  <si>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</si>
  <si>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</si>
  <si>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</si>
  <si>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</si>
  <si>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</si>
  <si>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</si>
  <si>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</si>
  <si>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</si>
  <si>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</si>
  <si>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</si>
  <si>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</si>
  <si>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</si>
  <si>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</si>
  <si>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</si>
  <si>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</si>
  <si>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</si>
  <si>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</si>
  <si>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</si>
  <si>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</si>
  <si>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</si>
  <si>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</si>
  <si>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</si>
  <si>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</si>
  <si>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</si>
  <si>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</si>
  <si>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</si>
  <si>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</si>
  <si>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</si>
  <si>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</si>
  <si>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</si>
  <si>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</si>
  <si>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</si>
  <si>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</si>
  <si>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</si>
  <si>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</si>
  <si>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</si>
  <si>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</si>
  <si>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</si>
  <si>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</si>
  <si>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</si>
  <si>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</si>
  <si>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</si>
  <si>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</si>
  <si>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</si>
  <si>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</si>
  <si>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</si>
  <si>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</si>
  <si>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</si>
  <si>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</si>
  <si>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</si>
  <si>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</si>
  <si>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</si>
  <si>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</si>
  <si>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</si>
  <si>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</si>
  <si>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</si>
  <si>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</si>
  <si>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</si>
  <si>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</si>
  <si>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</si>
  <si>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</si>
  <si>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</si>
  <si>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</si>
  <si>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</si>
  <si>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</si>
  <si>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</si>
  <si>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</si>
  <si>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</si>
  <si>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</si>
  <si>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</si>
  <si>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</si>
  <si>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</si>
  <si>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</si>
  <si>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</si>
  <si>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</si>
  <si>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</si>
  <si>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</si>
  <si>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</si>
  <si>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</si>
  <si>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</si>
  <si>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</si>
  <si>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</si>
  <si>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</si>
  <si>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</si>
  <si>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</si>
  <si>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</si>
  <si>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</si>
  <si>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</si>
  <si>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</si>
  <si>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</si>
  <si>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</si>
  <si>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</si>
  <si>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</si>
  <si>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</si>
  <si>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</si>
  <si>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</si>
  <si>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</si>
  <si>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</si>
  <si>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</si>
  <si>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</si>
  <si>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</si>
  <si>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</si>
  <si>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</si>
  <si>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</si>
  <si>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</si>
  <si>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</si>
  <si>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</si>
  <si>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</si>
  <si>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</si>
  <si>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</si>
  <si>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</si>
  <si>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</si>
  <si>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</si>
  <si>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</si>
  <si>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</si>
  <si>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</si>
  <si>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</si>
  <si>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</si>
  <si>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</si>
  <si>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</si>
  <si>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</si>
  <si>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</si>
  <si>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</si>
  <si>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</si>
  <si>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</si>
  <si>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</si>
  <si>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</si>
  <si>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</si>
  <si>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</si>
  <si>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</si>
  <si>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</si>
  <si>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</si>
  <si>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</si>
  <si>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</si>
  <si>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</si>
  <si>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</si>
  <si>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</si>
  <si>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</si>
  <si>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</si>
  <si>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</si>
  <si>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</si>
  <si>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</si>
  <si>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</si>
  <si>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</si>
  <si>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</si>
  <si>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</si>
  <si>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</si>
  <si>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</si>
  <si>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</si>
  <si>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</si>
  <si>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</si>
  <si>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</si>
  <si>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</si>
  <si>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</si>
  <si>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</si>
  <si>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</si>
  <si>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</si>
  <si>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</si>
  <si>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</si>
  <si>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</si>
  <si>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</si>
  <si>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</si>
  <si>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</si>
  <si>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</si>
  <si>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</si>
  <si>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</si>
  <si>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</si>
  <si>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</si>
  <si>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</si>
  <si>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</si>
  <si>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</si>
  <si>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</si>
  <si>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</si>
  <si>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</si>
  <si>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</si>
  <si>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</si>
  <si>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</si>
  <si>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</si>
  <si>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</si>
  <si>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</si>
  <si>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</si>
  <si>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</si>
  <si>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</si>
  <si>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</si>
  <si>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</si>
  <si>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</si>
  <si>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</si>
  <si>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</si>
  <si>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</si>
  <si>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</si>
  <si>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</si>
  <si>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</si>
  <si>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</si>
  <si>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</si>
  <si>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</si>
  <si>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</si>
  <si>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</si>
  <si>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</si>
  <si>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</si>
  <si>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</si>
  <si>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</si>
  <si>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</si>
  <si>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</si>
  <si>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</si>
  <si>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</si>
  <si>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</si>
  <si>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</si>
  <si>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</si>
  <si>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</si>
  <si>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</si>
  <si>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</si>
  <si>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</si>
  <si>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</si>
  <si>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</si>
  <si>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</si>
  <si>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</si>
  <si>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</si>
  <si>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</si>
  <si>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</si>
  <si>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</si>
  <si>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</si>
  <si>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</si>
  <si>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</si>
  <si>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</si>
  <si>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</si>
  <si>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</si>
  <si>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</si>
  <si>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</si>
  <si>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</si>
  <si>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</si>
  <si>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</si>
  <si>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</si>
  <si>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</si>
  <si>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</si>
  <si>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</si>
  <si>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</si>
  <si>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</si>
  <si>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</si>
  <si>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</si>
  <si>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</si>
  <si>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</si>
  <si>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</si>
  <si>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</si>
  <si>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</si>
  <si>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</si>
  <si>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</si>
  <si>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</si>
  <si>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</si>
  <si>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</si>
  <si>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</si>
  <si>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</si>
  <si>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</si>
  <si>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</si>
  <si>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</si>
  <si>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</si>
  <si>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</si>
  <si>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</si>
  <si>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</si>
  <si>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</si>
  <si>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</si>
  <si>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</si>
  <si>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</si>
  <si>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</si>
  <si>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</si>
  <si>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</si>
  <si>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</si>
  <si>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</si>
  <si>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</si>
  <si>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</si>
  <si>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</si>
  <si>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</si>
  <si>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</si>
  <si>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</si>
  <si>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</si>
  <si>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</si>
  <si>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</si>
  <si>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</si>
  <si>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</si>
  <si>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</si>
  <si>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</si>
  <si>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</si>
  <si>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</si>
  <si>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</si>
  <si>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</si>
  <si>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</si>
  <si>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</si>
  <si>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</si>
  <si>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</si>
  <si>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</si>
  <si>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</si>
  <si>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</si>
  <si>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</si>
  <si>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</si>
  <si>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</si>
  <si>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</si>
  <si>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</si>
  <si>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</si>
  <si>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</si>
  <si>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</si>
  <si>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</si>
  <si>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</si>
  <si>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</si>
  <si>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</si>
  <si>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</si>
  <si>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</si>
  <si>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</si>
  <si>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</si>
  <si>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</si>
  <si>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</si>
  <si>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</si>
  <si>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</si>
  <si>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</si>
  <si>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</si>
  <si>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</si>
  <si>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</si>
  <si>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</si>
  <si>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</si>
  <si>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</si>
  <si>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</si>
  <si>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</si>
  <si>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</si>
  <si>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</si>
  <si>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</si>
  <si>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</si>
  <si>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</si>
  <si>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</si>
  <si>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</si>
  <si>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</si>
  <si>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</si>
  <si>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</si>
  <si>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</si>
  <si>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</si>
  <si>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</si>
  <si>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</si>
  <si>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</si>
  <si>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</si>
  <si>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</si>
  <si>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</si>
  <si>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</si>
  <si>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</si>
  <si>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</si>
  <si>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</si>
  <si>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</si>
  <si>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</si>
  <si>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</si>
  <si>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</si>
  <si>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</si>
  <si>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</si>
  <si>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</si>
  <si>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</si>
  <si>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</si>
  <si>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</si>
  <si>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</si>
  <si>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</si>
  <si>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</si>
  <si>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</si>
  <si>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</si>
  <si>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</si>
  <si>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</si>
  <si>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</si>
  <si>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</si>
  <si>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</si>
  <si>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</si>
  <si>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</si>
  <si>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</si>
  <si>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</si>
  <si>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</si>
  <si>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</si>
  <si>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</si>
  <si>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</si>
  <si>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</si>
  <si>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</si>
  <si>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</si>
  <si>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</si>
  <si>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</si>
  <si>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</si>
  <si>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</si>
  <si>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</si>
  <si>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</si>
  <si>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</si>
  <si>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</si>
  <si>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</si>
  <si>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</si>
  <si>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</si>
  <si>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</si>
  <si>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</si>
  <si>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</si>
  <si>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</si>
  <si>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</si>
  <si>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</si>
  <si>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</si>
  <si>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</si>
  <si>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</si>
  <si>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</si>
  <si>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</si>
  <si>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</si>
  <si>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</si>
  <si>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</si>
  <si>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</si>
  <si>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</si>
  <si>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</si>
  <si>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</si>
  <si>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</si>
  <si>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</si>
  <si>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</si>
  <si>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</si>
  <si>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</si>
  <si>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</si>
  <si>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</si>
  <si>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</si>
  <si>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</si>
  <si>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</si>
  <si>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</si>
  <si>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</si>
  <si>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</si>
  <si>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</si>
  <si>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</si>
  <si>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</si>
  <si>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</si>
  <si>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</si>
  <si>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</si>
  <si>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</si>
  <si>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</si>
  <si>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</si>
  <si>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</si>
  <si>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</si>
  <si>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</si>
  <si>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</si>
  <si>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</si>
  <si>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</si>
  <si>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</si>
  <si>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</si>
  <si>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</si>
  <si>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</si>
  <si>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</si>
  <si>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</si>
  <si>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</si>
  <si>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</si>
  <si>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</si>
  <si>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</si>
  <si>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</si>
  <si>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</si>
  <si>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</si>
  <si>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</si>
  <si>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</si>
  <si>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</si>
  <si>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</si>
  <si>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</si>
  <si>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</si>
  <si>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</si>
  <si>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</si>
  <si>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</si>
  <si>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</si>
  <si>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</si>
  <si>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</si>
  <si>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</si>
  <si>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</si>
  <si>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</si>
  <si>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</si>
  <si>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</si>
  <si>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</si>
  <si>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</si>
  <si>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</si>
  <si>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</si>
  <si>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</si>
  <si>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</si>
  <si>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</si>
  <si>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</si>
  <si>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</si>
  <si>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</si>
  <si>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</si>
  <si>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</si>
  <si>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</si>
  <si>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</si>
  <si>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</si>
  <si>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</si>
  <si>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</si>
  <si>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</si>
  <si>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</si>
  <si>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</si>
  <si>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</si>
  <si>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</si>
  <si>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</si>
  <si>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</si>
  <si>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</si>
  <si>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</si>
  <si>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</si>
  <si>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</si>
  <si>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</si>
  <si>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</si>
  <si>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</si>
  <si>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</si>
  <si>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</si>
  <si>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</si>
  <si>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</si>
  <si>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</si>
  <si>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</si>
  <si>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</si>
  <si>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</si>
  <si>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</si>
  <si>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</si>
  <si>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</si>
  <si>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</si>
  <si>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</si>
  <si>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</si>
  <si>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</si>
  <si>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</si>
  <si>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</si>
  <si>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</si>
  <si>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</si>
  <si>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</si>
  <si>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</si>
  <si>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</si>
  <si>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</si>
  <si>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</si>
  <si>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</si>
  <si>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</si>
  <si>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</si>
  <si>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</si>
  <si>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</si>
  <si>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</si>
  <si>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</si>
  <si>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</si>
  <si>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</si>
  <si>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</si>
  <si>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</si>
  <si>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</si>
  <si>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</si>
  <si>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</si>
  <si>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</si>
  <si>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</si>
  <si>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</si>
  <si>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</si>
  <si>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</si>
  <si>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</si>
  <si>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</si>
  <si>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</si>
  <si>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</si>
  <si>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</si>
  <si>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</si>
  <si>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</si>
  <si>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</si>
  <si>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</si>
  <si>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</si>
  <si>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</si>
  <si>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</si>
  <si>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</si>
  <si>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</si>
  <si>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</si>
  <si>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</si>
  <si>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</si>
  <si>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</si>
  <si>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</si>
  <si>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</si>
  <si>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</si>
  <si>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</si>
  <si>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</si>
  <si>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</si>
  <si>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</si>
  <si>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</si>
  <si>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</si>
  <si>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</si>
  <si>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</si>
  <si>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</si>
  <si>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</si>
  <si>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</si>
  <si>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</si>
  <si>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</si>
  <si>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</si>
  <si>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</si>
  <si>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</si>
  <si>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</si>
  <si>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</si>
  <si>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</si>
  <si>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</si>
  <si>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</si>
  <si>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</si>
  <si>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</si>
  <si>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</si>
  <si>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</si>
  <si>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</si>
  <si>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</si>
  <si>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</si>
  <si>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</si>
  <si>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</si>
  <si>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</si>
  <si>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</si>
  <si>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</si>
  <si>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</si>
  <si>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</si>
  <si>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</si>
  <si>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</si>
  <si>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</si>
  <si>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</si>
  <si>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</si>
  <si>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</si>
  <si>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</si>
  <si>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</si>
  <si>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</si>
  <si>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</si>
  <si>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</si>
  <si>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</si>
  <si>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</si>
  <si>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</si>
  <si>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</si>
  <si>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</si>
  <si>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</si>
  <si>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</si>
  <si>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</si>
  <si>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</si>
  <si>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</si>
  <si>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</si>
  <si>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</si>
  <si>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</si>
  <si>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</si>
  <si>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</si>
  <si>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</si>
  <si>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</si>
  <si>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</si>
  <si>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</si>
  <si>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</si>
  <si>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</si>
  <si>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</si>
  <si>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</si>
  <si>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</si>
  <si>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</si>
  <si>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</si>
  <si>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</si>
  <si>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</si>
  <si>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</si>
  <si>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</si>
  <si>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</si>
  <si>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</si>
  <si>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</si>
  <si>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</si>
  <si>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</si>
  <si>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</si>
  <si>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</si>
  <si>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</si>
  <si>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</si>
  <si>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</si>
  <si>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</si>
  <si>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</si>
  <si>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</si>
  <si>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</si>
  <si>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</si>
  <si>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</si>
  <si>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</si>
  <si>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</si>
  <si>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</si>
  <si>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</si>
  <si>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</si>
  <si>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</si>
  <si>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</si>
  <si>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</si>
  <si>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</si>
  <si>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</si>
  <si>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</si>
  <si>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</si>
  <si>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</si>
  <si>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</si>
  <si>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</si>
  <si>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</si>
  <si>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</si>
  <si>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</si>
  <si>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</si>
  <si>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</si>
  <si>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</si>
  <si>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</si>
  <si>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</si>
  <si>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</si>
  <si>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</si>
  <si>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</si>
  <si>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</si>
  <si>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</si>
  <si>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</si>
  <si>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</si>
  <si>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</si>
  <si>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</si>
  <si>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</si>
  <si>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</si>
  <si>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</si>
  <si>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</si>
  <si>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</si>
  <si>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</si>
  <si>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</si>
  <si>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</si>
  <si>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</si>
  <si>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</si>
  <si>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</si>
  <si>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</si>
  <si>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</si>
  <si>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</si>
  <si>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</si>
  <si>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</si>
  <si>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</si>
  <si>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</si>
  <si>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</si>
  <si>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</si>
  <si>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</si>
  <si>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</si>
  <si>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</si>
  <si>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</si>
  <si>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</si>
  <si>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</si>
  <si>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</si>
  <si>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</si>
  <si>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</si>
  <si>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</si>
  <si>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</si>
  <si>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</si>
  <si>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</si>
  <si>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</si>
  <si>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</si>
  <si>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</si>
  <si>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</si>
  <si>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</si>
  <si>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</si>
  <si>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</si>
  <si>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</si>
  <si>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</si>
  <si>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</si>
  <si>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</si>
  <si>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</si>
  <si>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</si>
  <si>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</si>
  <si>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</si>
  <si>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</si>
  <si>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</si>
  <si>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</si>
  <si>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</si>
  <si>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</si>
  <si>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</si>
  <si>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</si>
  <si>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</si>
  <si>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</si>
  <si>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</si>
  <si>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</si>
  <si>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</si>
  <si>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</si>
  <si>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</si>
  <si>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</si>
  <si>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</si>
  <si>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</si>
  <si>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</si>
  <si>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</si>
  <si>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</si>
  <si>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</si>
  <si>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</si>
  <si>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</si>
  <si>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</si>
  <si>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</si>
  <si>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</si>
  <si>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</si>
  <si>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</si>
  <si>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</si>
  <si>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</si>
  <si>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</si>
  <si>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</si>
  <si>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</si>
  <si>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</si>
  <si>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</si>
  <si>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</si>
  <si>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</si>
  <si>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</si>
  <si>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</si>
  <si>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</si>
  <si>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</si>
  <si>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</si>
  <si>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</si>
  <si>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</si>
  <si>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</si>
  <si>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</si>
  <si>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</si>
  <si>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</si>
  <si>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</si>
  <si>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</si>
  <si>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</si>
  <si>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</si>
  <si>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</si>
  <si>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</si>
  <si>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</si>
  <si>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</si>
  <si>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</si>
  <si>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</si>
  <si>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</si>
  <si>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</si>
  <si>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</si>
  <si>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</si>
  <si>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</si>
  <si>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</si>
  <si>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</si>
  <si>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</si>
  <si>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</si>
  <si>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</si>
  <si>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</si>
  <si>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</si>
  <si>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</si>
  <si>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</si>
  <si>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</si>
  <si>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</si>
  <si>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</si>
  <si>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</si>
  <si>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</si>
  <si>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</si>
  <si>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</si>
  <si>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</si>
  <si>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</si>
  <si>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</si>
  <si>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</si>
  <si>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</si>
  <si>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</si>
  <si>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</si>
  <si>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</si>
  <si>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</si>
  <si>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</si>
  <si>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</si>
  <si>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</si>
  <si>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</si>
  <si>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</si>
  <si>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</si>
  <si>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</si>
  <si>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</si>
  <si>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</si>
  <si>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</si>
  <si>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</si>
  <si>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</si>
  <si>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</si>
  <si>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</si>
  <si>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</si>
  <si>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</si>
  <si>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</si>
  <si>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</si>
  <si>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</si>
  <si>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</si>
  <si>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</si>
  <si>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</si>
  <si>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</si>
  <si>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</si>
  <si>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</si>
  <si>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</si>
  <si>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</si>
  <si>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</si>
  <si>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</si>
  <si>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</si>
  <si>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</si>
  <si>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</si>
  <si>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</si>
  <si>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</si>
  <si>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</si>
  <si>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</si>
  <si>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</si>
  <si>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</si>
  <si>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</si>
  <si>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</si>
  <si>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</si>
  <si>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</si>
  <si>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</si>
  <si>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</si>
  <si>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</si>
  <si>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</si>
  <si>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</si>
  <si>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</si>
  <si>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</si>
  <si>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</si>
  <si>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</si>
  <si>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</si>
  <si>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</si>
  <si>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</si>
  <si>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</si>
  <si>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</si>
  <si>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</si>
  <si>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</si>
  <si>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</si>
  <si>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</si>
  <si>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</si>
  <si>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</si>
  <si>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</si>
  <si>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</si>
  <si>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</si>
  <si>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</si>
  <si>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</si>
  <si>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</si>
  <si>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</si>
  <si>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</si>
  <si>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</si>
  <si>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</si>
  <si>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</si>
  <si>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</si>
  <si>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</si>
  <si>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</si>
  <si>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</si>
  <si>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</si>
  <si>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</si>
  <si>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</si>
  <si>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</si>
  <si>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</si>
  <si>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</si>
  <si>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</si>
  <si>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</si>
  <si>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</si>
  <si>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</si>
  <si>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</si>
  <si>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</si>
  <si>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</si>
  <si>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</si>
  <si>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</si>
  <si>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</si>
  <si>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</si>
  <si>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</si>
  <si>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</si>
  <si>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</si>
  <si>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</si>
  <si>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</si>
  <si>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</si>
  <si>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</si>
  <si>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</si>
  <si>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</si>
  <si>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</si>
  <si>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</si>
  <si>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</si>
  <si>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</si>
  <si>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</si>
  <si>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</si>
  <si>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</si>
  <si>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</si>
  <si>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</si>
  <si>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</si>
  <si>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</si>
  <si>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</si>
  <si>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</si>
  <si>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</si>
  <si>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</si>
  <si>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</si>
  <si>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</si>
  <si>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</si>
  <si>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</si>
  <si>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</si>
  <si>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</si>
  <si>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</si>
  <si>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</si>
  <si>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</si>
  <si>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</si>
  <si>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</si>
  <si>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</si>
  <si>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</si>
  <si>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</si>
  <si>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</si>
  <si>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</si>
  <si>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</si>
  <si>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</si>
  <si>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</si>
  <si>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</si>
  <si>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</si>
  <si>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</si>
  <si>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</si>
  <si>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</si>
  <si>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</si>
  <si>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</si>
  <si>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</si>
  <si>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</si>
  <si>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</si>
  <si>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</si>
  <si>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</si>
  <si>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</si>
  <si>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</si>
  <si>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</si>
  <si>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</si>
  <si>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</si>
  <si>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</si>
  <si>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</si>
  <si>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</si>
  <si>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</si>
  <si>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</si>
  <si>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</si>
  <si>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</si>
  <si>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</si>
  <si>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</si>
  <si>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</si>
  <si>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</si>
  <si>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</si>
  <si>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</si>
  <si>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</si>
  <si>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</si>
  <si>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</si>
  <si>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</si>
  <si>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</si>
  <si>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</si>
  <si>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</si>
  <si>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</si>
  <si>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</si>
  <si>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</si>
  <si>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</si>
  <si>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</si>
  <si>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</si>
  <si>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</si>
  <si>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</si>
  <si>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</si>
  <si>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</si>
  <si>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</si>
  <si>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</si>
  <si>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</si>
  <si>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</si>
  <si>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</si>
  <si>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</si>
  <si>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</si>
  <si>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</si>
  <si>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</si>
  <si>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</si>
  <si>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</si>
  <si>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</si>
  <si>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</si>
  <si>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</si>
  <si>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</si>
  <si>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</si>
  <si>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</si>
  <si>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</si>
  <si>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</si>
  <si>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</si>
  <si>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</si>
  <si>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</si>
  <si>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</si>
  <si>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</si>
  <si>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</si>
  <si>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</si>
  <si>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</si>
  <si>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</si>
  <si>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</si>
  <si>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</si>
  <si>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</si>
  <si>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</si>
  <si>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</si>
  <si>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</si>
  <si>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</si>
  <si>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</si>
  <si>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</si>
  <si>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</si>
  <si>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</si>
  <si>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</si>
  <si>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</si>
  <si>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</si>
  <si>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</si>
  <si>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</si>
  <si>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</si>
  <si>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</si>
  <si>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</si>
  <si>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</si>
  <si>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</si>
  <si>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</si>
  <si>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</si>
  <si>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</si>
  <si>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</si>
  <si>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</si>
  <si>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</si>
  <si>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</si>
  <si>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</si>
  <si>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</si>
  <si>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</si>
  <si>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</si>
  <si>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</si>
  <si>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</si>
  <si>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</si>
  <si>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</si>
  <si>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</si>
  <si>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</si>
  <si>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</si>
  <si>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</si>
  <si>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</si>
  <si>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</si>
  <si>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</si>
  <si>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</si>
  <si>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</si>
  <si>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</si>
  <si>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</si>
  <si>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</si>
  <si>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</si>
  <si>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</si>
  <si>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</si>
  <si>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</si>
  <si>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</si>
  <si>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</si>
  <si>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</si>
  <si>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</si>
  <si>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</si>
  <si>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</si>
  <si>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</si>
  <si>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</si>
  <si>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</si>
  <si>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</si>
  <si>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</si>
  <si>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</si>
  <si>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</si>
  <si>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</si>
  <si>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</si>
  <si>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</si>
  <si>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</si>
  <si>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</si>
  <si>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</si>
  <si>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</si>
  <si>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</si>
  <si>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</si>
  <si>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</si>
  <si>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</si>
  <si>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</si>
  <si>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</si>
  <si>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</si>
  <si>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</si>
  <si>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</si>
  <si>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</si>
  <si>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</si>
  <si>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</si>
  <si>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</si>
  <si>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</si>
  <si>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</si>
  <si>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</si>
  <si>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</si>
  <si>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</si>
  <si>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</si>
  <si>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</si>
  <si>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</si>
  <si>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</si>
  <si>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</si>
  <si>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</si>
  <si>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</si>
  <si>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</si>
  <si>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</si>
  <si>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</si>
  <si>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</si>
  <si>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</si>
  <si>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</si>
  <si>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</si>
  <si>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</si>
  <si>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</si>
  <si>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</si>
  <si>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</si>
  <si>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</si>
  <si>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</si>
  <si>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</si>
  <si>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</si>
  <si>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</si>
  <si>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</si>
  <si>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</si>
  <si>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</si>
  <si>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</si>
  <si>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</si>
  <si>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</si>
  <si>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</si>
  <si>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</si>
  <si>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</si>
  <si>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</si>
  <si>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</si>
  <si>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</si>
  <si>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</si>
  <si>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</si>
  <si>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</si>
  <si>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</si>
  <si>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</si>
  <si>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</si>
  <si>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</si>
  <si>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</si>
  <si>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</si>
  <si>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</si>
  <si>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</si>
  <si>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</si>
  <si>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</si>
  <si>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</si>
  <si>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</si>
  <si>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</si>
  <si>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</si>
  <si>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</si>
  <si>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</si>
  <si>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</si>
  <si>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</si>
  <si>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</si>
  <si>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</si>
  <si>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</si>
  <si>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</si>
  <si>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</si>
  <si>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</si>
  <si>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</si>
  <si>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</si>
  <si>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</si>
  <si>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</si>
  <si>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</si>
  <si>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</si>
  <si>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</si>
  <si>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</si>
  <si>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</si>
  <si>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</si>
  <si>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</si>
  <si>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</si>
  <si>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</si>
  <si>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</si>
  <si>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</si>
  <si>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</si>
  <si>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</si>
  <si>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</si>
  <si>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</si>
  <si>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</si>
  <si>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</si>
  <si>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</si>
  <si>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</si>
  <si>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</si>
  <si>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</si>
  <si>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</si>
  <si>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</si>
  <si>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</si>
  <si>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</si>
  <si>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</si>
  <si>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</si>
  <si>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</si>
  <si>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</si>
  <si>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</si>
  <si>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</si>
  <si>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</si>
  <si>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</si>
  <si>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</si>
  <si>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</si>
  <si>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</si>
  <si>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</si>
  <si>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</si>
  <si>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</si>
  <si>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</si>
  <si>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</si>
  <si>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</si>
  <si>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</si>
  <si>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</si>
  <si>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</si>
  <si>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</si>
  <si>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</si>
  <si>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</si>
  <si>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</si>
  <si>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</si>
  <si>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</si>
  <si>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</si>
  <si>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</si>
  <si>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</si>
  <si>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</si>
  <si>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</si>
  <si>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</si>
  <si>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</si>
  <si>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</si>
  <si>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</si>
  <si>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</si>
  <si>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</si>
  <si>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</si>
  <si>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</si>
  <si>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</si>
  <si>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</si>
  <si>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</si>
  <si>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</si>
  <si>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</si>
  <si>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</si>
  <si>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</si>
  <si>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</si>
  <si>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</si>
  <si>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</si>
  <si>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</si>
  <si>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</si>
  <si>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</si>
  <si>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</si>
  <si>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</si>
  <si>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</si>
  <si>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</si>
  <si>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</si>
  <si>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</si>
  <si>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</si>
  <si>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</si>
  <si>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</si>
  <si>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</si>
  <si>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</si>
  <si>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</si>
  <si>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</si>
  <si>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</si>
  <si>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</si>
  <si>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</si>
  <si>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</si>
  <si>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</si>
  <si>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</si>
  <si>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</si>
  <si>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</si>
  <si>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</si>
  <si>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</si>
  <si>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</si>
  <si>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</si>
  <si>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</si>
  <si>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</si>
  <si>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</si>
  <si>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</si>
  <si>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</si>
  <si>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</si>
  <si>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</si>
  <si>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</si>
  <si>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</si>
  <si>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</si>
  <si>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</si>
  <si>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</si>
  <si>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</si>
  <si>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</si>
  <si>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</si>
  <si>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</si>
  <si>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</si>
  <si>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</si>
  <si>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</si>
  <si>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</si>
  <si>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</si>
  <si>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</si>
  <si>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</si>
  <si>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</si>
  <si>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</si>
  <si>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</si>
  <si>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</si>
  <si>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</si>
  <si>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</si>
  <si>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</si>
  <si>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</si>
  <si>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</si>
  <si>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</si>
  <si>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</si>
  <si>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</si>
  <si>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</si>
  <si>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</si>
  <si>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</si>
  <si>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</si>
  <si>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</si>
  <si>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</si>
  <si>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</si>
  <si>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</si>
  <si>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</si>
  <si>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</si>
  <si>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</si>
  <si>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</si>
  <si>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</si>
  <si>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</si>
  <si>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</si>
  <si>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</si>
  <si>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</si>
  <si>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</si>
  <si>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</si>
  <si>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</si>
  <si>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</si>
  <si>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</si>
  <si>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</si>
  <si>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</si>
  <si>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</si>
  <si>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</si>
  <si>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</si>
  <si>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</si>
  <si>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</si>
  <si>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</si>
  <si>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</si>
  <si>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</si>
  <si>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</si>
  <si>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</si>
  <si>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</si>
  <si>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</si>
  <si>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</si>
  <si>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</si>
  <si>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</si>
  <si>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</si>
  <si>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</si>
  <si>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</si>
  <si>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</si>
  <si>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</si>
  <si>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</si>
  <si>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</si>
  <si>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</si>
  <si>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</si>
  <si>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</si>
  <si>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</si>
  <si>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</si>
  <si>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</si>
  <si>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</si>
  <si>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</si>
  <si>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</si>
  <si>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</si>
  <si>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</si>
  <si>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</si>
  <si>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</si>
  <si>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</si>
  <si>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</si>
  <si>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</si>
  <si>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</si>
  <si>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</si>
  <si>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</si>
  <si>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</si>
  <si>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</si>
  <si>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</si>
  <si>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</si>
  <si>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</si>
  <si>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</si>
  <si>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</si>
  <si>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</si>
  <si>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</si>
  <si>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</si>
  <si>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</si>
  <si>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</si>
  <si>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</si>
  <si>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</si>
  <si>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</si>
  <si>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</si>
  <si>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</si>
  <si>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</si>
  <si>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</si>
  <si>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</si>
  <si>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</si>
  <si>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</si>
  <si>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</si>
  <si>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</si>
  <si>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</si>
  <si>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</si>
  <si>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</si>
  <si>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</si>
  <si>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</si>
  <si>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</si>
  <si>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</si>
  <si>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</si>
  <si>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</si>
  <si>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</si>
  <si>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</si>
  <si>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</si>
  <si>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</si>
  <si>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</si>
  <si>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</si>
  <si>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</si>
  <si>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</si>
  <si>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</si>
  <si>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</si>
  <si>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</si>
  <si>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</si>
  <si>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</si>
  <si>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</si>
  <si>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</si>
  <si>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</si>
  <si>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</si>
  <si>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</si>
  <si>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</si>
  <si>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</si>
  <si>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</si>
  <si>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</si>
  <si>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</si>
  <si>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</si>
  <si>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</si>
  <si>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</si>
  <si>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</si>
  <si>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</si>
  <si>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</si>
  <si>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</si>
  <si>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</si>
  <si>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</si>
  <si>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</si>
  <si>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</si>
  <si>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</si>
  <si>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</si>
  <si>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</si>
  <si>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</si>
  <si>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</si>
  <si>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</si>
  <si>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</si>
  <si>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</si>
  <si>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</si>
  <si>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</si>
  <si>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</si>
  <si>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</si>
  <si>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</si>
  <si>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</si>
  <si>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</si>
  <si>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</si>
  <si>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</si>
  <si>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</si>
  <si>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</si>
  <si>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</si>
  <si>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</si>
  <si>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</si>
  <si>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</si>
  <si>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</si>
  <si>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</si>
  <si>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</si>
  <si>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</si>
  <si>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</si>
  <si>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</si>
  <si>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</si>
  <si>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</si>
  <si>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</si>
  <si>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</si>
  <si>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</si>
  <si>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</si>
  <si>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</si>
  <si>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</si>
  <si>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</si>
  <si>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</si>
  <si>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</si>
  <si>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</si>
  <si>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</si>
  <si>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</si>
  <si>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</si>
  <si>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</si>
  <si>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</si>
  <si>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</si>
  <si>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</si>
  <si>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</si>
  <si>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</si>
  <si>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</si>
  <si>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</si>
  <si>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</si>
  <si>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</si>
  <si>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</si>
  <si>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</si>
  <si>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</si>
  <si>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</si>
  <si>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</si>
  <si>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</si>
  <si>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</si>
  <si>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</si>
  <si>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</si>
  <si>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</si>
  <si>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</si>
  <si>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</si>
  <si>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</si>
  <si>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</si>
  <si>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</si>
  <si>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</si>
  <si>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</si>
  <si>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</si>
  <si>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</si>
  <si>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</si>
  <si>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</si>
  <si>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</si>
  <si>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</si>
  <si>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</si>
  <si>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</si>
  <si>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</si>
  <si>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</si>
  <si>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</si>
  <si>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</si>
  <si>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</si>
  <si>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</si>
  <si>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</si>
  <si>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</si>
  <si>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</si>
  <si>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</si>
  <si>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</si>
  <si>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</si>
  <si>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</si>
  <si>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</si>
  <si>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</si>
  <si>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</si>
  <si>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</si>
  <si>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</si>
  <si>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</si>
  <si>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</si>
  <si>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</si>
  <si>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</si>
  <si>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</si>
  <si>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</si>
  <si>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</si>
  <si>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</si>
  <si>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</si>
  <si>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</si>
  <si>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</si>
  <si>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</si>
  <si>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</si>
  <si>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</si>
  <si>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</si>
  <si>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</si>
  <si>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</si>
  <si>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</si>
  <si>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</si>
  <si>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</si>
  <si>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</si>
  <si>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</si>
  <si>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</si>
  <si>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</si>
  <si>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</si>
  <si>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</si>
  <si>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</si>
  <si>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</si>
  <si>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</si>
  <si>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</si>
  <si>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</si>
  <si>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</si>
  <si>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</si>
  <si>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</si>
  <si>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</si>
  <si>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</si>
  <si>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</si>
  <si>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</si>
  <si>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</si>
  <si>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</si>
  <si>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</si>
  <si>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</si>
  <si>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</si>
  <si>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</si>
  <si>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</si>
  <si>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</si>
  <si>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</si>
  <si>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</si>
  <si>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</si>
  <si>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</si>
  <si>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</si>
  <si>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</si>
  <si>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</si>
  <si>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</si>
  <si>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</si>
  <si>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</si>
  <si>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</si>
  <si>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</si>
  <si>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</si>
  <si>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</si>
  <si>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</si>
  <si>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</si>
  <si>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</si>
  <si>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</si>
  <si>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</si>
  <si>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</si>
  <si>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</si>
  <si>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</si>
  <si>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</si>
  <si>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</si>
  <si>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</si>
  <si>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</si>
  <si>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</si>
  <si>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</si>
  <si>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</si>
  <si>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</si>
  <si>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</si>
  <si>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</si>
  <si>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</si>
  <si>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</si>
  <si>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</si>
  <si>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</si>
  <si>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</si>
  <si>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</si>
  <si>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</si>
  <si>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</si>
  <si>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</si>
  <si>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</si>
  <si>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</si>
  <si>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</si>
  <si>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</si>
  <si>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</si>
  <si>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</si>
  <si>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</si>
  <si>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</si>
  <si>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</si>
  <si>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</si>
  <si>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</si>
  <si>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</si>
  <si>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</si>
  <si>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</si>
  <si>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</si>
  <si>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</si>
  <si>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</si>
  <si>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</si>
  <si>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</si>
  <si>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</si>
  <si>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</si>
  <si>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</si>
  <si>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</si>
  <si>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</si>
  <si>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</si>
  <si>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</si>
  <si>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</si>
  <si>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</si>
  <si>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</si>
  <si>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</si>
  <si>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</si>
  <si>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</si>
  <si>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</si>
  <si>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</si>
  <si>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</si>
  <si>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</si>
  <si>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</si>
  <si>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</si>
  <si>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</si>
  <si>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</si>
  <si>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</si>
  <si>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</si>
  <si>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</si>
  <si>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</si>
  <si>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</si>
  <si>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</si>
  <si>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</si>
  <si>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</si>
  <si>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</si>
  <si>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</si>
  <si>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</si>
  <si>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</si>
  <si>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</si>
  <si>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</si>
  <si>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</si>
  <si>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</si>
  <si>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</si>
  <si>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</si>
  <si>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</si>
  <si>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</si>
  <si>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</si>
  <si>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</si>
  <si>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</si>
  <si>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</si>
  <si>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</si>
  <si>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</si>
  <si>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</si>
  <si>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</si>
  <si>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</si>
  <si>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</si>
  <si>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</si>
  <si>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</si>
  <si>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</si>
  <si>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</si>
  <si>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</si>
  <si>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</si>
  <si>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</si>
  <si>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</si>
  <si>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</si>
  <si>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</si>
  <si>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</si>
  <si>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</si>
  <si>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</si>
  <si>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</si>
  <si>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</si>
  <si>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</si>
  <si>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</si>
  <si>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</si>
  <si>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</si>
  <si>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</si>
  <si>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</si>
  <si>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</si>
  <si>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</si>
  <si>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</si>
  <si>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</si>
  <si>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</si>
  <si>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</si>
  <si>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</si>
  <si>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</si>
  <si>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</si>
  <si>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</si>
  <si>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</si>
  <si>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</si>
  <si>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</si>
  <si>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</si>
  <si>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</si>
  <si>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</si>
  <si>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</si>
  <si>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</si>
  <si>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</si>
  <si>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</si>
  <si>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</si>
  <si>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</si>
  <si>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</si>
  <si>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</si>
  <si>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</si>
  <si>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</si>
  <si>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</si>
  <si>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</si>
  <si>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</si>
  <si>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</si>
  <si>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</si>
  <si>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</si>
  <si>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</si>
  <si>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</si>
  <si>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</si>
  <si>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</si>
  <si>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</si>
  <si>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</si>
  <si>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</si>
  <si>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</si>
  <si>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</si>
  <si>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</si>
  <si>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</si>
  <si>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</si>
  <si>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</si>
  <si>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</si>
  <si>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</si>
  <si>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</si>
  <si>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</si>
  <si>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</si>
  <si>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</si>
  <si>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</si>
  <si>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</si>
  <si>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</si>
  <si>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</si>
  <si>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</si>
  <si>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</si>
  <si>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</si>
  <si>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</si>
  <si>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</si>
  <si>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</si>
  <si>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</si>
  <si>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</si>
  <si>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</si>
  <si>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</si>
  <si>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</si>
  <si>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</si>
  <si>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</si>
  <si>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</si>
  <si>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</si>
  <si>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</si>
  <si>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</si>
  <si>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</si>
  <si>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</si>
  <si>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</si>
  <si>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</si>
  <si>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</si>
  <si>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</si>
  <si>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</si>
  <si>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</si>
  <si>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</si>
  <si>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</si>
  <si>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</si>
  <si>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</si>
  <si>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</si>
  <si>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</si>
  <si>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</si>
  <si>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</si>
  <si>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</si>
  <si>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</si>
  <si>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</si>
  <si>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</si>
  <si>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</si>
  <si>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</si>
  <si>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</si>
  <si>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</si>
  <si>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</si>
  <si>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</si>
  <si>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</si>
  <si>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</si>
  <si>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</si>
  <si>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</si>
  <si>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</si>
  <si>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</si>
  <si>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</si>
  <si>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</si>
  <si>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</si>
  <si>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</si>
  <si>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</si>
  <si>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</si>
  <si>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</si>
  <si>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</si>
  <si>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</si>
  <si>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</si>
  <si>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</si>
  <si>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</si>
  <si>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</si>
  <si>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</si>
  <si>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</si>
  <si>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</si>
  <si>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</si>
  <si>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</si>
  <si>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</si>
  <si>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</si>
  <si>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</si>
  <si>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</si>
  <si>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</si>
  <si>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</si>
  <si>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</si>
  <si>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</si>
  <si>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</si>
  <si>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</si>
  <si>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</si>
  <si>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</si>
  <si>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</si>
  <si>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</si>
  <si>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</si>
  <si>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</si>
  <si>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</si>
  <si>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</si>
  <si>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</si>
  <si>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</si>
  <si>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</si>
  <si>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</si>
  <si>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</si>
  <si>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</si>
  <si>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</si>
  <si>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</si>
  <si>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</si>
  <si>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</si>
  <si>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</si>
  <si>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</si>
  <si>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</si>
  <si>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</si>
  <si>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</si>
  <si>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</si>
  <si>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</si>
  <si>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</si>
  <si>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</si>
  <si>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</si>
  <si>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</si>
  <si>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</si>
  <si>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</si>
  <si>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</si>
  <si>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</si>
  <si>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</si>
  <si>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</si>
  <si>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</si>
  <si>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</si>
  <si>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</si>
  <si>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</si>
  <si>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</si>
  <si>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</si>
  <si>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</si>
  <si>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</si>
  <si>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</si>
  <si>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</si>
  <si>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</si>
  <si>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</si>
  <si>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</si>
  <si>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</si>
  <si>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</si>
  <si>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</si>
  <si>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</si>
  <si>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</si>
  <si>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</si>
  <si>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</si>
  <si>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</si>
  <si>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</si>
  <si>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</si>
  <si>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</si>
  <si>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</si>
  <si>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</si>
  <si>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</si>
  <si>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</si>
  <si>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</si>
  <si>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</si>
  <si>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</si>
  <si>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</si>
  <si>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</si>
  <si>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</si>
  <si>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</si>
  <si>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</si>
  <si>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</si>
  <si>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</si>
  <si>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</si>
  <si>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</si>
  <si>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</si>
  <si>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</si>
  <si>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</si>
  <si>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</si>
  <si>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</si>
  <si>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</si>
  <si>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</si>
  <si>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</si>
  <si>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</si>
  <si>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</si>
  <si>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</si>
  <si>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</si>
  <si>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</si>
  <si>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</si>
  <si>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</si>
  <si>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</si>
  <si>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</si>
  <si>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</si>
  <si>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</si>
  <si>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</si>
  <si>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</si>
  <si>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</si>
  <si>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</si>
  <si>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</si>
  <si>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</si>
  <si>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</si>
  <si>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</si>
  <si>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</si>
  <si>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</si>
  <si>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</si>
  <si>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</si>
  <si>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</si>
  <si>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</si>
  <si>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</si>
  <si>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</si>
  <si>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</si>
  <si>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</si>
  <si>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</si>
  <si>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</si>
  <si>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</si>
  <si>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</si>
  <si>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</si>
  <si>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</si>
  <si>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</si>
  <si>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</si>
  <si>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</si>
  <si>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</si>
  <si>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</si>
  <si>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</si>
  <si>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</si>
  <si>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</si>
  <si>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</si>
  <si>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</si>
  <si>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</si>
  <si>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</si>
  <si>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</si>
  <si>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</si>
  <si>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</si>
  <si>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</si>
  <si>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</si>
  <si>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</si>
  <si>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</si>
  <si>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</si>
  <si>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</si>
  <si>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</si>
  <si>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</si>
  <si>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</si>
  <si>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</si>
  <si>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</si>
  <si>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</si>
  <si>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</si>
  <si>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</si>
  <si>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</si>
  <si>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</si>
  <si>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</si>
  <si>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</si>
  <si>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</si>
  <si>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</si>
  <si>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</si>
  <si>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</si>
  <si>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</si>
  <si>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</si>
  <si>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</si>
  <si>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</si>
  <si>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</si>
  <si>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</si>
  <si>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</si>
  <si>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</si>
  <si>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</si>
  <si>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</si>
  <si>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</si>
  <si>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</si>
  <si>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</si>
  <si>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</si>
  <si>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</si>
  <si>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</si>
  <si>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</si>
  <si>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</si>
  <si>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</si>
  <si>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</si>
  <si>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</si>
  <si>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</si>
  <si>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</si>
  <si>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</si>
  <si>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</si>
  <si>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</si>
  <si>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</si>
  <si>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</si>
  <si>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</si>
  <si>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</si>
  <si>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</si>
  <si>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</si>
  <si>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</si>
  <si>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</si>
  <si>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</si>
  <si>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</si>
  <si>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</si>
  <si>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</si>
  <si>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</si>
  <si>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</si>
  <si>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</si>
  <si>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</si>
  <si>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</si>
  <si>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</si>
  <si>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</si>
  <si>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</si>
  <si>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</si>
  <si>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</si>
  <si>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</si>
  <si>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</si>
  <si>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</si>
  <si>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</si>
  <si>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</si>
  <si>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</si>
  <si>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</si>
  <si>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</si>
  <si>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</si>
  <si>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</si>
  <si>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</si>
  <si>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</si>
  <si>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</si>
  <si>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</si>
  <si>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</si>
  <si>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</si>
  <si>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</si>
  <si>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</si>
  <si>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</si>
  <si>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</si>
  <si>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</si>
  <si>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</si>
  <si>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</si>
  <si>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</si>
  <si>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</si>
  <si>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</si>
  <si>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</si>
  <si>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</si>
  <si>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</si>
  <si>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</si>
  <si>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</si>
  <si>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</si>
  <si>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</si>
  <si>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</si>
  <si>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</si>
  <si>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</si>
  <si>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</si>
  <si>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</si>
  <si>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</si>
  <si>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</si>
  <si>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</si>
  <si>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</si>
  <si>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</si>
  <si>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</si>
  <si>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</si>
  <si>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</si>
  <si>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</si>
  <si>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</si>
  <si>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</si>
  <si>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</si>
  <si>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</si>
  <si>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</si>
  <si>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</si>
  <si>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</si>
  <si>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</si>
  <si>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</si>
  <si>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</si>
  <si>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</si>
  <si>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</si>
  <si>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</si>
  <si>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</si>
  <si>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</si>
  <si>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</si>
  <si>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</si>
  <si>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</si>
  <si>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</si>
  <si>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</si>
  <si>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</si>
  <si>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</si>
  <si>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</si>
  <si>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</si>
  <si>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</si>
  <si>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</si>
  <si>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</si>
  <si>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</si>
  <si>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</si>
  <si>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</si>
  <si>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</si>
  <si>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</si>
  <si>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</si>
  <si>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</si>
  <si>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</si>
  <si>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</si>
  <si>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</si>
  <si>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</si>
  <si>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</si>
  <si>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</si>
  <si>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</si>
  <si>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</si>
  <si>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</si>
  <si>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</si>
  <si>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</si>
  <si>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</si>
  <si>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</si>
  <si>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</si>
  <si>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</si>
  <si>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</si>
  <si>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</si>
  <si>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</si>
  <si>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</si>
  <si>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</si>
  <si>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</si>
  <si>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</si>
  <si>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</si>
  <si>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</si>
  <si>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</si>
  <si>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</si>
  <si>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</si>
  <si>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</si>
  <si>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</si>
  <si>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</si>
  <si>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</si>
  <si>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</si>
  <si>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</si>
  <si>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</si>
  <si>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</si>
  <si>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</si>
  <si>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</si>
  <si>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</si>
  <si>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</si>
  <si>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</si>
  <si>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</si>
  <si>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</si>
  <si>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</si>
  <si>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</si>
  <si>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</si>
  <si>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</si>
  <si>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</si>
  <si>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</si>
  <si>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</si>
  <si>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</si>
  <si>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</si>
  <si>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</si>
  <si>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</si>
  <si>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</si>
  <si>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</si>
  <si>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</si>
  <si>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</si>
  <si>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</si>
  <si>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</si>
  <si>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</si>
  <si>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</si>
  <si>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</si>
  <si>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</si>
  <si>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</si>
  <si>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</si>
  <si>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</si>
  <si>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</si>
  <si>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</si>
  <si>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</si>
  <si>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</si>
  <si>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</si>
  <si>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</si>
  <si>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</si>
  <si>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</si>
  <si>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</si>
  <si>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</si>
  <si>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</si>
  <si>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</si>
  <si>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</si>
  <si>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</si>
  <si>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</si>
  <si>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</si>
  <si>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</si>
  <si>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</si>
  <si>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</si>
  <si>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</si>
  <si>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</si>
  <si>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</si>
  <si>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</si>
  <si>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</si>
  <si>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</si>
  <si>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</si>
  <si>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</si>
  <si>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</si>
  <si>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</si>
  <si>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</si>
  <si>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</si>
  <si>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</si>
  <si>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</si>
  <si>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</si>
  <si>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</si>
  <si>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</si>
  <si>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</si>
  <si>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</si>
  <si>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</si>
  <si>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</si>
  <si>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</si>
  <si>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</si>
  <si>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</si>
  <si>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</si>
  <si>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</si>
  <si>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</si>
  <si>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</si>
  <si>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</si>
  <si>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</si>
  <si>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</si>
  <si>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</si>
  <si>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</si>
  <si>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</si>
  <si>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</si>
  <si>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</si>
  <si>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</si>
  <si>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</si>
  <si>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</si>
  <si>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</si>
  <si>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</si>
  <si>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</si>
  <si>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</si>
  <si>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</si>
  <si>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</si>
  <si>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</si>
  <si>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</si>
  <si>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</si>
  <si>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</si>
  <si>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</si>
  <si>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</si>
  <si>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</si>
  <si>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</si>
  <si>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</si>
  <si>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</si>
  <si>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</si>
  <si>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</si>
  <si>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</si>
  <si>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</si>
  <si>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</si>
  <si>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</si>
  <si>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</si>
  <si>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</si>
  <si>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</si>
  <si>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</si>
  <si>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</si>
  <si>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</si>
  <si>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</si>
  <si>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</si>
  <si>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</si>
  <si>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</si>
  <si>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</si>
  <si>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</si>
  <si>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</si>
  <si>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</si>
  <si>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</si>
  <si>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</si>
  <si>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</si>
  <si>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</si>
  <si>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</si>
  <si>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</si>
  <si>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</si>
  <si>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</si>
  <si>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</si>
  <si>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</si>
  <si>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</si>
  <si>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</si>
  <si>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</si>
  <si>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</si>
  <si>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</si>
  <si>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</si>
  <si>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</si>
  <si>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</si>
  <si>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</si>
  <si>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</si>
  <si>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</si>
  <si>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</si>
  <si>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</si>
  <si>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</si>
  <si>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</si>
  <si>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</si>
  <si>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</si>
  <si>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</si>
  <si>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</si>
  <si>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</si>
  <si>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</si>
  <si>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</si>
  <si>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</si>
  <si>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</si>
  <si>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</si>
  <si>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</si>
  <si>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</si>
  <si>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</si>
  <si>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</si>
  <si>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</si>
  <si>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</si>
  <si>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</si>
  <si>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</si>
  <si>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</si>
  <si>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</si>
  <si>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</si>
  <si>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</si>
  <si>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</si>
  <si>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</si>
  <si>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</si>
  <si>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</si>
  <si>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</si>
  <si>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</si>
  <si>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</si>
  <si>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</si>
  <si>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</si>
  <si>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</si>
  <si>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</si>
  <si>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</si>
  <si>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</si>
  <si>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</si>
  <si>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</si>
  <si>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</si>
  <si>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</si>
  <si>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</si>
  <si>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</si>
  <si>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</si>
  <si>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</si>
  <si>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</si>
  <si>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</si>
  <si>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</si>
  <si>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</si>
  <si>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</si>
  <si>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</si>
  <si>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</si>
  <si>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</si>
  <si>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</si>
  <si>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</si>
  <si>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</si>
  <si>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</si>
  <si>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</si>
  <si>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</si>
  <si>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</si>
  <si>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</si>
  <si>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</si>
  <si>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</si>
  <si>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</si>
  <si>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</si>
  <si>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</si>
  <si>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</si>
  <si>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</si>
  <si>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</si>
  <si>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</si>
  <si>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</si>
  <si>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</si>
  <si>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</si>
  <si>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</si>
  <si>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</si>
  <si>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</si>
  <si>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</si>
  <si>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</si>
  <si>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</si>
  <si>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</si>
  <si>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</si>
  <si>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</si>
  <si>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</si>
  <si>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</si>
  <si>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</si>
  <si>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</si>
  <si>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</si>
  <si>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</si>
  <si>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</si>
  <si>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</si>
  <si>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</si>
  <si>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</si>
  <si>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</si>
  <si>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</si>
  <si>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</si>
  <si>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</si>
  <si>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</si>
  <si>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</si>
  <si>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</si>
  <si>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</si>
  <si>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</si>
  <si>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</si>
  <si>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</si>
  <si>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</si>
  <si>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</si>
  <si>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</si>
  <si>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</si>
  <si>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</si>
  <si>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</si>
  <si>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</si>
  <si>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</si>
  <si>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</si>
  <si>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</si>
  <si>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</si>
  <si>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</si>
  <si>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</si>
  <si>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</si>
  <si>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</si>
  <si>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</si>
  <si>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</si>
  <si>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</si>
  <si>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</si>
  <si>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</si>
  <si>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</si>
  <si>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</si>
  <si>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</si>
  <si>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</si>
  <si>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</si>
  <si>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</si>
  <si>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</si>
  <si>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</si>
  <si>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</si>
  <si>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</si>
  <si>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</si>
  <si>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</si>
  <si>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</si>
  <si>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</si>
  <si>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</si>
  <si>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</si>
  <si>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</si>
  <si>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</si>
  <si>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</si>
  <si>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</si>
  <si>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</si>
  <si>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</si>
  <si>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</si>
  <si>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</si>
  <si>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</si>
  <si>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</si>
  <si>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</si>
  <si>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</si>
  <si>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</si>
  <si>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</si>
  <si>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</si>
  <si>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</si>
  <si>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</si>
  <si>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</si>
  <si>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</si>
  <si>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</si>
  <si>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</si>
  <si>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</si>
  <si>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</si>
  <si>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</si>
  <si>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</si>
  <si>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</si>
  <si>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</si>
  <si>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</si>
  <si>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</si>
  <si>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</si>
  <si>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</si>
  <si>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</si>
  <si>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</si>
  <si>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</si>
  <si>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</si>
  <si>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</si>
  <si>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</si>
  <si>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</si>
  <si>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</si>
  <si>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</si>
  <si>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</si>
  <si>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</si>
  <si>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</si>
  <si>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</si>
  <si>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</si>
  <si>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</si>
  <si>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</si>
  <si>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</si>
  <si>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</si>
  <si>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</si>
  <si>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</si>
  <si>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</si>
  <si>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</si>
  <si>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</si>
  <si>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</si>
  <si>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</si>
  <si>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</si>
  <si>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</si>
  <si>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</si>
  <si>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</si>
  <si>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</si>
  <si>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</si>
  <si>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</si>
  <si>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</si>
  <si>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</si>
  <si>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</si>
  <si>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</si>
  <si>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</si>
  <si>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</si>
  <si>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</si>
  <si>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</si>
  <si>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</si>
  <si>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</si>
  <si>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</si>
  <si>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</si>
  <si>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</si>
  <si>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</si>
  <si>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</si>
  <si>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</si>
  <si>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</si>
  <si>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</si>
  <si>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</si>
  <si>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</si>
  <si>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</si>
  <si>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</si>
  <si>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</si>
  <si>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</si>
  <si>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</si>
  <si>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</si>
  <si>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</si>
  <si>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</si>
  <si>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</si>
  <si>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</si>
  <si>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</si>
  <si>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</si>
  <si>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</si>
  <si>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</si>
  <si>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</si>
  <si>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</si>
  <si>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</si>
  <si>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</si>
  <si>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</si>
  <si>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</si>
  <si>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</si>
  <si>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</si>
  <si>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</si>
  <si>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</si>
  <si>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</si>
  <si>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</si>
  <si>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</si>
  <si>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</si>
  <si>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</si>
  <si>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</si>
  <si>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</si>
  <si>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</si>
  <si>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</si>
  <si>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</si>
  <si>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</si>
  <si>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</si>
  <si>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</si>
  <si>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</si>
  <si>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</si>
  <si>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</si>
  <si>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</si>
  <si>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</si>
  <si>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</si>
  <si>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</si>
  <si>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</si>
  <si>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</si>
  <si>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</si>
  <si>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</si>
  <si>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</si>
  <si>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</si>
  <si>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</si>
  <si>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</si>
  <si>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</si>
  <si>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</si>
  <si>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</si>
  <si>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</si>
  <si>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</si>
  <si>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</si>
  <si>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</si>
  <si>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</si>
  <si>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</si>
  <si>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</si>
  <si>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</si>
  <si>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</si>
  <si>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</si>
  <si>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</si>
  <si>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</si>
  <si>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</si>
  <si>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</si>
  <si>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</si>
  <si>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</si>
  <si>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</si>
  <si>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</si>
  <si>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</si>
  <si>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</si>
  <si>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</si>
  <si>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</si>
  <si>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</si>
  <si>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</si>
  <si>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</si>
  <si>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</si>
  <si>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</si>
  <si>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</si>
  <si>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</si>
  <si>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</si>
  <si>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</si>
  <si>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</si>
  <si>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</si>
  <si>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</si>
  <si>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</si>
  <si>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</si>
  <si>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</si>
  <si>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</si>
  <si>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</si>
  <si>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</si>
  <si>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</si>
  <si>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</si>
  <si>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</si>
  <si>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</si>
  <si>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</si>
  <si>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</si>
  <si>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</si>
  <si>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</si>
  <si>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</si>
  <si>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</si>
  <si>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</si>
  <si>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</si>
  <si>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</si>
  <si>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</si>
  <si>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</si>
  <si>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</si>
  <si>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</si>
  <si>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</si>
  <si>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</si>
  <si>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</si>
  <si>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</si>
  <si>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</si>
  <si>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</si>
  <si>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</si>
  <si>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</si>
  <si>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</si>
  <si>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</si>
  <si>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</si>
  <si>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</si>
  <si>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</si>
  <si>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</si>
  <si>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</si>
  <si>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</si>
  <si>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</si>
  <si>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</si>
  <si>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</si>
  <si>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</si>
  <si>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</si>
  <si>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</si>
  <si>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</si>
  <si>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</si>
  <si>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</si>
  <si>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</si>
  <si>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</si>
  <si>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</si>
  <si>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</si>
  <si>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</si>
  <si>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</si>
  <si>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</si>
  <si>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</si>
  <si>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</si>
  <si>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</si>
  <si>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</si>
  <si>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</si>
  <si>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</si>
  <si>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</si>
  <si>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</si>
  <si>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</si>
  <si>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</si>
  <si>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</si>
  <si>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</si>
  <si>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</si>
  <si>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</si>
  <si>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</si>
  <si>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</si>
  <si>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</si>
  <si>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</si>
  <si>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</si>
  <si>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</si>
  <si>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</si>
  <si>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</si>
  <si>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</si>
  <si>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</si>
  <si>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</si>
  <si>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</si>
  <si>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</si>
  <si>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</si>
  <si>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</si>
  <si>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</si>
  <si>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</si>
  <si>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</si>
  <si>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</si>
  <si>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</si>
  <si>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</si>
  <si>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</si>
  <si>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</si>
  <si>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</si>
  <si>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</si>
  <si>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</si>
  <si>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</si>
  <si>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</si>
  <si>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</si>
  <si>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</si>
  <si>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</si>
  <si>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</si>
  <si>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</si>
  <si>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</si>
  <si>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</si>
  <si>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</si>
  <si>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</si>
  <si>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</si>
  <si>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</si>
  <si>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</si>
  <si>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</si>
  <si>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</si>
  <si>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</si>
  <si>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</si>
  <si>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</si>
  <si>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</si>
  <si>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</si>
  <si>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</si>
  <si>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</si>
  <si>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</si>
  <si>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</si>
  <si>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</si>
  <si>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</si>
  <si>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</si>
  <si>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</si>
  <si>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</si>
  <si>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</si>
  <si>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</si>
  <si>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</si>
  <si>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</si>
  <si>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</si>
  <si>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</si>
  <si>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</si>
  <si>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</si>
  <si>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</si>
  <si>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</si>
  <si>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</si>
  <si>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</si>
  <si>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</si>
  <si>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</si>
  <si>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</si>
  <si>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</si>
  <si>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</si>
  <si>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</si>
  <si>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</si>
  <si>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</si>
  <si>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</si>
  <si>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</si>
  <si>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</si>
  <si>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</si>
  <si>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</si>
  <si>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</si>
  <si>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</si>
  <si>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</si>
  <si>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</si>
  <si>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</si>
  <si>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</si>
  <si>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</si>
  <si>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</si>
  <si>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</si>
  <si>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</si>
  <si>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</si>
  <si>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</si>
  <si>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</si>
  <si>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</si>
  <si>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</si>
  <si>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</si>
  <si>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</si>
  <si>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</si>
  <si>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</si>
  <si>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</si>
  <si>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</si>
  <si>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</si>
  <si>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</si>
  <si>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</si>
  <si>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</si>
  <si>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</si>
  <si>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</si>
  <si>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</si>
  <si>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</si>
  <si>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</si>
  <si>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</si>
  <si>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</si>
  <si>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</si>
  <si>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</si>
  <si>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</si>
  <si>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</si>
  <si>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</si>
  <si>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</si>
  <si>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</si>
  <si>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</si>
  <si>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</si>
  <si>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</si>
  <si>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</si>
  <si>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</si>
  <si>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</si>
  <si>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</si>
  <si>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</si>
  <si>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</si>
  <si>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</si>
  <si>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</si>
  <si>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</si>
  <si>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</si>
  <si>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</si>
  <si>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</si>
  <si>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</si>
  <si>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</si>
  <si>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</si>
  <si>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</si>
  <si>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</si>
  <si>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</si>
  <si>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</si>
  <si>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</si>
  <si>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</si>
  <si>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</si>
  <si>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</si>
  <si>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</si>
  <si>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</si>
  <si>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</si>
  <si>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</si>
  <si>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</si>
  <si>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</si>
  <si>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</si>
  <si>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</si>
  <si>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</si>
  <si>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</si>
  <si>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</si>
  <si>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</si>
  <si>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</si>
  <si>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</si>
  <si>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</si>
  <si>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</si>
  <si>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</si>
  <si>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</si>
  <si>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</si>
  <si>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</si>
  <si>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</si>
  <si>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</si>
  <si>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</si>
  <si>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</si>
  <si>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</si>
  <si>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</si>
  <si>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</si>
  <si>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</si>
  <si>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</si>
  <si>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</si>
  <si>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</si>
  <si>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</si>
  <si>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</si>
  <si>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</si>
  <si>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</si>
  <si>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</si>
  <si>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</si>
  <si>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</si>
  <si>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</si>
  <si>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</si>
  <si>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</si>
  <si>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</si>
  <si>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</si>
  <si>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</si>
  <si>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</si>
  <si>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</si>
  <si>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</si>
  <si>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</si>
  <si>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</si>
  <si>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</si>
  <si>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</si>
  <si>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</si>
  <si>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</si>
  <si>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</si>
  <si>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</si>
  <si>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</si>
  <si>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</si>
  <si>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</si>
  <si>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</si>
  <si>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</si>
  <si>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</si>
  <si>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</si>
  <si>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</si>
  <si>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</si>
  <si>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</si>
  <si>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</si>
  <si>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</si>
  <si>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</si>
  <si>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</si>
  <si>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</si>
  <si>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</si>
  <si>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</si>
  <si>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</si>
  <si>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</si>
  <si>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</si>
  <si>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</si>
  <si>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</si>
  <si>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</si>
  <si>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</si>
  <si>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</si>
  <si>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</si>
  <si>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</si>
  <si>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</si>
  <si>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</si>
  <si>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</si>
  <si>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</si>
  <si>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</si>
  <si>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</si>
  <si>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</si>
  <si>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</si>
  <si>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</si>
  <si>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</si>
  <si>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</si>
  <si>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</si>
  <si>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</si>
  <si>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</si>
  <si>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</si>
  <si>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</si>
  <si>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</si>
  <si>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</si>
  <si>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</si>
  <si>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</si>
  <si>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</si>
  <si>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</si>
  <si>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</si>
  <si>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</si>
  <si>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</si>
  <si>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</si>
  <si>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</si>
  <si>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</si>
  <si>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</si>
  <si>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</si>
  <si>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</si>
  <si>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</si>
  <si>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</si>
  <si>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</si>
  <si>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</si>
  <si>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</si>
  <si>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</si>
  <si>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</si>
  <si>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</si>
  <si>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</si>
  <si>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</si>
  <si>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</si>
  <si>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</si>
  <si>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</si>
  <si>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</si>
  <si>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</si>
  <si>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</si>
  <si>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</si>
  <si>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</si>
  <si>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</si>
  <si>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</si>
  <si>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</si>
  <si>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</si>
  <si>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</si>
  <si>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</si>
  <si>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</si>
  <si>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</si>
  <si>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</si>
  <si>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</si>
  <si>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</si>
  <si>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</si>
  <si>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</si>
  <si>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</si>
  <si>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</si>
  <si>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</si>
  <si>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</si>
  <si>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</si>
  <si>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</si>
  <si>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</si>
  <si>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</si>
  <si>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</si>
  <si>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</si>
  <si>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</si>
  <si>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</si>
  <si>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</si>
  <si>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</si>
  <si>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</si>
  <si>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</si>
  <si>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</si>
  <si>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</si>
  <si>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</si>
  <si>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</si>
  <si>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</si>
  <si>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</si>
  <si>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</si>
  <si>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</si>
  <si>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</si>
  <si>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</si>
  <si>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</si>
  <si>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</si>
  <si>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</si>
  <si>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</si>
  <si>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</si>
  <si>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</si>
  <si>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</si>
  <si>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</si>
  <si>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</si>
  <si>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</si>
  <si>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</si>
  <si>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</si>
  <si>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</si>
  <si>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</si>
  <si>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</si>
  <si>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</si>
  <si>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</si>
  <si>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</si>
  <si>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</si>
  <si>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</si>
  <si>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</si>
  <si>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</si>
  <si>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</si>
  <si>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</si>
  <si>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</si>
  <si>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</si>
  <si>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</si>
  <si>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</si>
  <si>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</si>
  <si>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</si>
  <si>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</si>
  <si>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</si>
  <si>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</si>
  <si>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</si>
  <si>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</si>
  <si>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</si>
  <si>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</si>
  <si>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</si>
  <si>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</si>
  <si>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</si>
  <si>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</si>
  <si>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</si>
  <si>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</si>
  <si>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</si>
  <si>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</si>
  <si>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</si>
  <si>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</si>
  <si>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</si>
  <si>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</si>
  <si>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</si>
  <si>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</si>
  <si>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</si>
  <si>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</si>
  <si>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</si>
  <si>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</si>
  <si>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</si>
  <si>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</si>
  <si>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</si>
  <si>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</si>
  <si>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</si>
  <si>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</si>
  <si>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</si>
  <si>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</si>
  <si>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</si>
  <si>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</si>
  <si>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</si>
  <si>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</si>
  <si>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</si>
  <si>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</si>
  <si>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</si>
  <si>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</si>
  <si>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</si>
  <si>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</si>
  <si>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</si>
  <si>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</si>
  <si>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</si>
  <si>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</si>
  <si>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</si>
  <si>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</si>
  <si>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</si>
  <si>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</si>
  <si>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</si>
  <si>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</si>
  <si>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</si>
  <si>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</si>
  <si>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</si>
  <si>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</si>
  <si>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</si>
  <si>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</si>
  <si>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</si>
  <si>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</si>
  <si>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</si>
  <si>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</si>
  <si>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</si>
  <si>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</si>
  <si>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</si>
  <si>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</si>
  <si>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</si>
  <si>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</si>
  <si>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</si>
  <si>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</si>
  <si>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</si>
  <si>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</si>
  <si>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</si>
  <si>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</si>
  <si>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</si>
  <si>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</si>
  <si>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</si>
  <si>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</si>
  <si>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</si>
  <si>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</si>
  <si>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</si>
  <si>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</si>
  <si>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</si>
  <si>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</si>
  <si>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</si>
  <si>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</si>
  <si>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</si>
  <si>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</si>
  <si>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</si>
  <si>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</si>
  <si>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</si>
  <si>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</si>
  <si>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</si>
  <si>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</si>
  <si>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</si>
  <si>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</si>
  <si>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</si>
  <si>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</si>
  <si>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</si>
  <si>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</si>
  <si>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</si>
  <si>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</si>
  <si>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</si>
  <si>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</si>
  <si>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</si>
  <si>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</si>
  <si>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</si>
  <si>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</si>
  <si>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</si>
  <si>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</si>
  <si>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</si>
  <si>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</si>
  <si>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</si>
  <si>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</si>
  <si>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</si>
  <si>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</si>
  <si>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</si>
  <si>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</si>
  <si>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</si>
  <si>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</si>
  <si>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</si>
  <si>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</si>
  <si>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</si>
  <si>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</si>
  <si>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</si>
  <si>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</si>
  <si>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</si>
  <si>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</si>
  <si>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</si>
  <si>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</si>
  <si>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</si>
  <si>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</si>
  <si>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</si>
  <si>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</si>
  <si>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</si>
  <si>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</si>
  <si>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</si>
  <si>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</si>
  <si>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</si>
  <si>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</si>
  <si>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</si>
  <si>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</si>
  <si>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</si>
  <si>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</si>
  <si>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</si>
  <si>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</si>
  <si>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</si>
  <si>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</si>
  <si>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</si>
  <si>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</si>
  <si>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</si>
  <si>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</si>
  <si>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</si>
  <si>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</si>
  <si>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</si>
  <si>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</si>
  <si>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</si>
  <si>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</si>
  <si>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</si>
  <si>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</si>
  <si>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</si>
  <si>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</si>
  <si>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</si>
  <si>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</si>
  <si>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</si>
  <si>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</si>
  <si>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</si>
  <si>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</si>
  <si>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</si>
  <si>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</si>
  <si>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</si>
  <si>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</si>
  <si>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</si>
  <si>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</si>
  <si>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</si>
  <si>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</si>
  <si>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</si>
  <si>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</si>
  <si>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</si>
  <si>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</si>
  <si>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</si>
  <si>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</si>
  <si>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</si>
  <si>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</si>
  <si>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</si>
  <si>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</si>
  <si>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</si>
  <si>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</si>
  <si>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</si>
  <si>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</si>
  <si>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</si>
  <si>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</si>
  <si>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</si>
  <si>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</si>
  <si>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</si>
  <si>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</si>
  <si>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</si>
  <si>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</si>
  <si>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</si>
  <si>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</si>
  <si>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</si>
  <si>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</si>
  <si>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</si>
  <si>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</si>
  <si>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</si>
  <si>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</si>
  <si>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</si>
  <si>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</si>
  <si>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</si>
  <si>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</si>
  <si>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</si>
  <si>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</si>
  <si>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</si>
  <si>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</si>
  <si>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</si>
  <si>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</si>
  <si>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</si>
  <si>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</si>
  <si>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</si>
  <si>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</si>
  <si>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</si>
  <si>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</si>
  <si>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</si>
  <si>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</si>
  <si>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</si>
  <si>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</si>
  <si>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</si>
  <si>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</si>
  <si>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</si>
  <si>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</si>
  <si>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</si>
  <si>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</si>
  <si>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</si>
  <si>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</si>
  <si>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</si>
  <si>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</si>
  <si>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</si>
  <si>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</si>
  <si>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</si>
  <si>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</si>
  <si>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</si>
  <si>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</si>
  <si>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</si>
  <si>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</si>
  <si>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</si>
  <si>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</si>
  <si>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</si>
  <si>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</si>
  <si>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</si>
  <si>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</si>
  <si>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</si>
  <si>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</si>
  <si>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</si>
  <si>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</si>
  <si>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</si>
  <si>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</si>
  <si>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</si>
  <si>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</si>
  <si>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</si>
  <si>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</si>
  <si>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</si>
  <si>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</si>
  <si>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</si>
  <si>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</si>
  <si>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</si>
  <si>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</si>
  <si>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</si>
  <si>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</si>
  <si>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</si>
  <si>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</si>
  <si>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</si>
  <si>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</si>
  <si>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</si>
  <si>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</si>
  <si>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</si>
  <si>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</si>
  <si>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</si>
  <si>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</si>
  <si>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</si>
  <si>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</si>
  <si>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</si>
  <si>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</si>
  <si>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</si>
  <si>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</si>
  <si>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</si>
  <si>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</si>
  <si>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</si>
  <si>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</si>
  <si>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</si>
  <si>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</si>
  <si>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</si>
  <si>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</si>
  <si>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</si>
  <si>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</si>
  <si>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</si>
  <si>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</si>
  <si>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</si>
  <si>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</si>
  <si>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</si>
  <si>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</si>
  <si>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</si>
  <si>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</si>
  <si>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</si>
  <si>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</si>
  <si>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</si>
  <si>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</si>
  <si>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</si>
  <si>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</si>
  <si>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</si>
  <si>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</si>
  <si>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</si>
  <si>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</si>
  <si>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</si>
  <si>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</si>
  <si>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</si>
  <si>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</si>
  <si>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</si>
  <si>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</si>
  <si>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</si>
  <si>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</si>
  <si>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</si>
  <si>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</si>
  <si>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</si>
  <si>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</si>
  <si>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</si>
  <si>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</si>
  <si>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</si>
  <si>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</si>
  <si>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</si>
  <si>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</si>
  <si>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</si>
  <si>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</si>
  <si>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</si>
  <si>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</si>
  <si>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</si>
  <si>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</si>
  <si>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</si>
  <si>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</si>
  <si>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</si>
  <si>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</si>
  <si>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</si>
  <si>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</si>
  <si>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</si>
  <si>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</si>
  <si>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</si>
  <si>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</si>
  <si>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</si>
  <si>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</si>
  <si>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</si>
  <si>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</si>
  <si>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</si>
  <si>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</si>
  <si>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</si>
  <si>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</si>
  <si>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</si>
  <si>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</si>
  <si>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</si>
  <si>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</si>
  <si>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</si>
  <si>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</si>
  <si>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</si>
  <si>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</si>
  <si>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</si>
  <si>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</si>
  <si>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</si>
  <si>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</si>
  <si>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</si>
  <si>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</si>
  <si>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</si>
  <si>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</si>
  <si>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</si>
  <si>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</si>
  <si>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</si>
  <si>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</si>
  <si>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</si>
  <si>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</si>
  <si>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</si>
  <si>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</si>
  <si>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</si>
  <si>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</si>
  <si>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</si>
  <si>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</si>
  <si>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</si>
  <si>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</si>
  <si>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</si>
  <si>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</si>
  <si>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</si>
  <si>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</si>
  <si>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</si>
  <si>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</si>
  <si>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</si>
  <si>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</si>
  <si>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</si>
  <si>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</si>
  <si>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</si>
  <si>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</si>
  <si>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</si>
  <si>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</si>
  <si>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</si>
  <si>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</si>
  <si>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</si>
  <si>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</si>
  <si>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</si>
  <si>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</si>
  <si>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</si>
  <si>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</si>
  <si>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</si>
  <si>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</si>
  <si>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</si>
  <si>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</si>
  <si>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</si>
  <si>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</si>
  <si>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</si>
  <si>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</si>
  <si>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</si>
  <si>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</si>
  <si>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</si>
  <si>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</si>
  <si>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</si>
  <si>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</si>
  <si>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</si>
  <si>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</si>
  <si>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</si>
  <si>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</si>
  <si>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</si>
  <si>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</si>
  <si>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</si>
  <si>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</si>
  <si>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</si>
  <si>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</si>
  <si>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</si>
  <si>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</si>
  <si>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</si>
  <si>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</si>
  <si>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</si>
  <si>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</si>
  <si>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</si>
  <si>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</si>
  <si>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</si>
  <si>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</si>
  <si>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</si>
  <si>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</si>
  <si>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</si>
  <si>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</si>
  <si>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</si>
  <si>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</si>
  <si>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</si>
  <si>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</si>
  <si>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</si>
  <si>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</si>
  <si>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</si>
  <si>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</si>
  <si>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</si>
  <si>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</si>
  <si>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</si>
  <si>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</si>
  <si>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</si>
  <si>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</si>
  <si>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</si>
  <si>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</si>
  <si>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</si>
  <si>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</si>
  <si>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</si>
  <si>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</si>
  <si>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</si>
  <si>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</si>
  <si>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</si>
  <si>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</si>
  <si>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</si>
  <si>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</si>
  <si>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</si>
  <si>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</si>
  <si>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</si>
  <si>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</si>
  <si>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</si>
  <si>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</si>
  <si>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</si>
  <si>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</si>
  <si>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</si>
  <si>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</si>
  <si>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</si>
  <si>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</si>
  <si>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</si>
  <si>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</si>
  <si>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</si>
  <si>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</si>
  <si>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</si>
  <si>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</si>
  <si>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</si>
  <si>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</si>
  <si>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</si>
  <si>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</si>
  <si>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</si>
  <si>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</si>
  <si>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</si>
  <si>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</si>
  <si>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</si>
  <si>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</si>
  <si>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</si>
  <si>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</si>
  <si>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</si>
  <si>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</si>
  <si>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</si>
  <si>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</si>
  <si>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</si>
  <si>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</si>
  <si>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</si>
  <si>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</si>
  <si>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</si>
  <si>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</si>
  <si>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</si>
  <si>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</si>
  <si>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</si>
  <si>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</si>
  <si>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</si>
  <si>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</si>
  <si>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</si>
  <si>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</si>
  <si>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</si>
  <si>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</si>
  <si>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</si>
  <si>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</si>
  <si>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</si>
  <si>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</si>
  <si>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</si>
  <si>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</si>
  <si>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</si>
  <si>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</si>
  <si>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</si>
  <si>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</si>
  <si>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</si>
  <si>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</si>
  <si>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</si>
  <si>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</si>
  <si>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</si>
  <si>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</si>
  <si>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</si>
  <si>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</si>
  <si>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</si>
  <si>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</si>
  <si>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</si>
  <si>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</si>
  <si>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</si>
  <si>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</si>
  <si>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</si>
  <si>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</si>
  <si>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</si>
  <si>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</si>
  <si>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</si>
  <si>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</si>
  <si>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</si>
  <si>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</si>
  <si>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</si>
  <si>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</si>
  <si>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</si>
  <si>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</si>
  <si>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</si>
  <si>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</si>
  <si>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</si>
  <si>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</si>
  <si>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</si>
  <si>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</si>
  <si>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</si>
  <si>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</si>
  <si>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</si>
  <si>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</si>
  <si>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</si>
  <si>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</si>
  <si>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</si>
  <si>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</si>
  <si>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</si>
  <si>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</si>
  <si>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</si>
  <si>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</si>
  <si>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</si>
  <si>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</si>
  <si>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</si>
  <si>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</si>
  <si>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</si>
  <si>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</si>
  <si>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</si>
  <si>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</si>
  <si>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</si>
  <si>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</si>
  <si>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</si>
  <si>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</si>
  <si>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</si>
  <si>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</si>
  <si>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</si>
  <si>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</si>
  <si>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</si>
  <si>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</si>
  <si>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</si>
  <si>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</si>
  <si>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</si>
  <si>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</si>
  <si>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</si>
  <si>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</si>
  <si>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</si>
  <si>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</si>
  <si>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</si>
  <si>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</si>
  <si>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</si>
  <si>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</si>
  <si>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</si>
  <si>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</si>
  <si>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</si>
  <si>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</si>
  <si>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</si>
  <si>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</si>
  <si>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</si>
  <si>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</si>
  <si>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</si>
  <si>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</si>
  <si>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</si>
  <si>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</si>
  <si>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</si>
  <si>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</si>
  <si>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</si>
  <si>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</si>
  <si>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</si>
  <si>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</si>
  <si>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</si>
  <si>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</si>
  <si>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</si>
  <si>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</si>
  <si>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</si>
  <si>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</si>
  <si>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</si>
  <si>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</si>
  <si>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</si>
  <si>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</si>
  <si>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</si>
  <si>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</si>
  <si>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</si>
  <si>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</si>
  <si>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</si>
  <si>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</si>
  <si>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</si>
  <si>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</si>
  <si>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</si>
  <si>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</si>
  <si>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</si>
  <si>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</si>
  <si>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</si>
  <si>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</si>
  <si>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</si>
  <si>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</si>
  <si>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</si>
  <si>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</si>
  <si>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</si>
  <si>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</si>
  <si>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</si>
  <si>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</si>
  <si>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</si>
  <si>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</si>
  <si>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</si>
  <si>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</si>
  <si>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</si>
  <si>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</si>
  <si>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</si>
  <si>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</si>
  <si>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</si>
  <si>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</si>
  <si>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</si>
  <si>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</si>
  <si>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</si>
  <si>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</si>
  <si>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</si>
  <si>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</si>
  <si>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</si>
  <si>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</si>
  <si>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</si>
  <si>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</si>
  <si>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</si>
  <si>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</si>
  <si>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</si>
  <si>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</si>
  <si>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</si>
  <si>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</si>
  <si>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</si>
  <si>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</si>
  <si>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</si>
  <si>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</si>
  <si>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</si>
  <si>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</si>
  <si>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</si>
  <si>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</si>
  <si>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</si>
  <si>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</si>
  <si>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</si>
  <si>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</si>
  <si>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</si>
  <si>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</si>
  <si>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</si>
  <si>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</si>
  <si>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</si>
  <si>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</si>
  <si>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</si>
  <si>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</si>
  <si>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</si>
  <si>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</si>
  <si>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</si>
  <si>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</si>
  <si>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</si>
  <si>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</si>
  <si>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</si>
  <si>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</si>
  <si>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</si>
  <si>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</si>
  <si>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</si>
  <si>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</si>
  <si>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</si>
  <si>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</si>
  <si>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</si>
  <si>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</si>
  <si>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</si>
  <si>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</si>
  <si>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</si>
  <si>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</si>
  <si>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</si>
  <si>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</si>
  <si>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</si>
  <si>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</si>
  <si>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</si>
  <si>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</si>
  <si>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</si>
  <si>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</si>
  <si>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</si>
  <si>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</si>
  <si>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</si>
  <si>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</si>
  <si>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</si>
  <si>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</si>
  <si>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</si>
  <si>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</si>
  <si>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</si>
  <si>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</si>
  <si>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</si>
  <si>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</si>
  <si>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</si>
  <si>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</si>
  <si>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</si>
  <si>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</si>
  <si>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</si>
  <si>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</si>
  <si>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</si>
  <si>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</si>
  <si>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</si>
  <si>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</si>
  <si>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</si>
  <si>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</si>
  <si>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</si>
  <si>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</si>
  <si>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</si>
  <si>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</si>
  <si>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</si>
  <si>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</si>
  <si>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</si>
  <si>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</si>
  <si>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</si>
  <si>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</si>
  <si>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</si>
  <si>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</si>
  <si>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</si>
  <si>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</si>
  <si>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</si>
  <si>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</si>
  <si>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</si>
  <si>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</si>
  <si>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</si>
  <si>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</si>
  <si>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</si>
  <si>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</si>
  <si>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</si>
  <si>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</si>
  <si>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</si>
  <si>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</si>
  <si>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</si>
  <si>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</si>
  <si>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</si>
  <si>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</si>
  <si>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</si>
  <si>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</si>
  <si>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</si>
  <si>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</si>
  <si>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</si>
  <si>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</si>
  <si>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</si>
  <si>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</si>
  <si>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</si>
  <si>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</si>
  <si>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</si>
  <si>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</si>
  <si>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</si>
  <si>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</si>
  <si>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</si>
  <si>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</si>
  <si>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</si>
  <si>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</si>
  <si>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</si>
  <si>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</si>
  <si>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</si>
  <si>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</si>
  <si>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</si>
  <si>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</si>
  <si>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</si>
  <si>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</si>
  <si>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</si>
  <si>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</si>
  <si>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</si>
  <si>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</si>
  <si>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</si>
  <si>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</si>
  <si>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</si>
  <si>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</si>
  <si>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</si>
  <si>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</si>
  <si>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</si>
  <si>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</si>
  <si>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</si>
  <si>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</si>
  <si>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</si>
  <si>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</si>
  <si>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</si>
  <si>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</si>
  <si>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</si>
  <si>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</si>
  <si>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</si>
  <si>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</si>
  <si>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</si>
  <si>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</si>
  <si>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</si>
  <si>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</si>
  <si>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</si>
  <si>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</si>
  <si>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</si>
  <si>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</si>
  <si>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</si>
  <si>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</si>
  <si>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</si>
  <si>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</si>
  <si>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</si>
  <si>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</si>
  <si>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</si>
  <si>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</si>
  <si>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</si>
  <si>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</si>
  <si>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</si>
  <si>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</si>
  <si>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</si>
  <si>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</si>
  <si>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</si>
  <si>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</si>
  <si>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</si>
  <si>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</si>
  <si>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</si>
  <si>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</si>
  <si>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</si>
  <si>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</si>
  <si>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</si>
  <si>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</si>
  <si>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</si>
  <si>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</si>
  <si>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</si>
  <si>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</si>
  <si>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</si>
  <si>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</si>
  <si>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</si>
  <si>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</si>
  <si>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</si>
  <si>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</si>
  <si>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</si>
  <si>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</si>
  <si>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</si>
  <si>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</si>
  <si>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</si>
  <si>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</si>
  <si>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</si>
  <si>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</si>
  <si>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</si>
  <si>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</si>
  <si>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</si>
  <si>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</si>
  <si>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</si>
  <si>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</si>
  <si>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</si>
  <si>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</si>
  <si>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</si>
  <si>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</si>
  <si>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</si>
  <si>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</si>
  <si>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</si>
  <si>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</si>
  <si>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</si>
  <si>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</si>
  <si>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</si>
  <si>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</si>
  <si>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</si>
  <si>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</si>
  <si>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</si>
  <si>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</si>
  <si>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</si>
  <si>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</si>
  <si>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</si>
  <si>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</si>
  <si>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</si>
  <si>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</si>
  <si>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</si>
  <si>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</si>
  <si>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</si>
  <si>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</si>
  <si>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</si>
  <si>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</si>
  <si>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</si>
  <si>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</si>
  <si>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</si>
  <si>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</si>
  <si>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</si>
  <si>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</si>
  <si>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</si>
  <si>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</si>
  <si>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</si>
  <si>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</si>
  <si>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</si>
  <si>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</si>
  <si>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</si>
  <si>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</si>
  <si>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</si>
  <si>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</si>
  <si>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</si>
  <si>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</si>
  <si>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</si>
  <si>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</si>
  <si>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</si>
  <si>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</si>
  <si>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</si>
  <si>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</si>
  <si>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</si>
  <si>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</si>
  <si>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</si>
  <si>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</si>
  <si>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</si>
  <si>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</si>
  <si>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</si>
  <si>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</si>
  <si>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</si>
  <si>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</si>
  <si>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</si>
  <si>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</si>
  <si>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</si>
  <si>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</si>
  <si>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</si>
  <si>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</si>
  <si>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</si>
  <si>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</si>
  <si>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</si>
  <si>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</si>
  <si>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</si>
  <si>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</si>
  <si>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</si>
  <si>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</si>
  <si>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</si>
  <si>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</si>
  <si>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</si>
  <si>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</si>
  <si>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</si>
  <si>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</si>
  <si>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</si>
  <si>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</si>
  <si>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</si>
  <si>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</si>
  <si>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</si>
  <si>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</si>
  <si>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</si>
  <si>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</si>
  <si>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</si>
  <si>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</si>
  <si>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</si>
  <si>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</si>
  <si>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</si>
  <si>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</si>
  <si>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</si>
  <si>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</si>
  <si>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</si>
  <si>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</si>
  <si>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</si>
  <si>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</si>
  <si>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</si>
  <si>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</si>
  <si>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</si>
  <si>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</si>
  <si>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</si>
  <si>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</si>
  <si>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</si>
  <si>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</si>
  <si>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</si>
  <si>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</si>
  <si>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</si>
  <si>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</si>
  <si>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</si>
  <si>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</si>
  <si>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</si>
  <si>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</si>
  <si>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</si>
  <si>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</si>
  <si>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</si>
  <si>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</si>
  <si>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</si>
  <si>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</si>
  <si>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</si>
  <si>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</si>
  <si>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</si>
  <si>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</si>
  <si>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</si>
  <si>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</si>
  <si>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</si>
  <si>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</si>
  <si>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</si>
  <si>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</si>
  <si>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</si>
  <si>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</si>
  <si>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</si>
  <si>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</si>
  <si>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</si>
  <si>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</si>
  <si>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</si>
  <si>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</si>
  <si>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</si>
  <si>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</si>
  <si>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</si>
  <si>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</si>
  <si>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</si>
  <si>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</si>
  <si>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</si>
  <si>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</si>
  <si>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</si>
  <si>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</si>
  <si>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</si>
  <si>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</si>
  <si>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</si>
  <si>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</si>
  <si>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</si>
  <si>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</si>
  <si>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</si>
  <si>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</si>
  <si>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</si>
  <si>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</si>
  <si>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</si>
  <si>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</si>
  <si>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</si>
  <si>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</si>
  <si>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</si>
  <si>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</si>
  <si>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</si>
  <si>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</si>
  <si>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</si>
  <si>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</si>
  <si>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</si>
  <si>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</si>
  <si>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</si>
  <si>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</si>
  <si>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</si>
  <si>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</si>
  <si>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</si>
  <si>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</si>
  <si>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</si>
  <si>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</si>
  <si>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</si>
  <si>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</si>
  <si>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</si>
  <si>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</si>
  <si>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</si>
  <si>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</si>
  <si>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</si>
  <si>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</si>
  <si>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</si>
  <si>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</si>
  <si>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</si>
  <si>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</si>
  <si>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</si>
  <si>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</si>
  <si>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</si>
  <si>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</si>
  <si>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</si>
  <si>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</si>
  <si>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</si>
  <si>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</si>
  <si>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</si>
  <si>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</si>
  <si>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</si>
  <si>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</si>
  <si>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</si>
  <si>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</si>
  <si>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</si>
  <si>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</si>
  <si>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</si>
  <si>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</si>
  <si>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</si>
  <si>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</si>
  <si>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</si>
  <si>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</si>
  <si>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</si>
  <si>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</si>
  <si>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</si>
  <si>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</si>
  <si>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</si>
  <si>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</si>
  <si>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</si>
  <si>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</si>
  <si>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</si>
  <si>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</si>
  <si>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</si>
  <si>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</si>
  <si>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</si>
  <si>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</si>
  <si>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</si>
  <si>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</si>
  <si>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</si>
  <si>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</si>
  <si>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</si>
  <si>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</si>
  <si>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</si>
  <si>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</si>
  <si>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</si>
  <si>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</si>
  <si>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</si>
  <si>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</si>
  <si>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</si>
  <si>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</si>
  <si>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</si>
  <si>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</si>
  <si>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</si>
  <si>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</si>
  <si>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</si>
  <si>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</si>
  <si>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</si>
  <si>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</si>
  <si>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</si>
  <si>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</si>
  <si>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</si>
  <si>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</si>
  <si>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</si>
  <si>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</si>
  <si>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</si>
  <si>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</si>
  <si>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</si>
  <si>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</si>
  <si>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</si>
  <si>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</si>
  <si>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</si>
  <si>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</si>
  <si>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</si>
  <si>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</si>
  <si>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</si>
  <si>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</si>
  <si>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</si>
  <si>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</si>
  <si>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</si>
  <si>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</si>
  <si>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</si>
  <si>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</si>
  <si>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</si>
  <si>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</si>
  <si>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</si>
  <si>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</si>
  <si>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</si>
  <si>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</si>
  <si>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</si>
  <si>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</si>
  <si>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</si>
  <si>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</si>
  <si>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</si>
  <si>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</si>
  <si>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</si>
  <si>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</si>
  <si>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</si>
  <si>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</si>
  <si>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</si>
  <si>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</si>
  <si>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</si>
  <si>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</si>
  <si>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</si>
  <si>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</si>
  <si>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</si>
  <si>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</si>
  <si>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</si>
  <si>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</si>
  <si>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</si>
  <si>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</si>
  <si>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</si>
  <si>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</si>
  <si>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</si>
  <si>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</si>
  <si>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</si>
  <si>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</si>
  <si>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</si>
  <si>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</si>
  <si>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</si>
  <si>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</si>
  <si>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</si>
  <si>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</si>
  <si>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</si>
  <si>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</si>
  <si>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</si>
  <si>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</si>
  <si>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</si>
  <si>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</si>
  <si>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</si>
  <si>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</si>
  <si>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</si>
  <si>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</si>
  <si>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</si>
  <si>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</si>
  <si>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</si>
  <si>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</si>
  <si>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</si>
  <si>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</si>
  <si>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</si>
  <si>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</si>
  <si>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</si>
  <si>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</si>
  <si>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</si>
  <si>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</si>
  <si>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</si>
  <si>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</si>
  <si>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</si>
  <si>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</si>
  <si>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</si>
  <si>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</si>
  <si>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</si>
  <si>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</si>
  <si>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</si>
  <si>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</si>
  <si>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</si>
  <si>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</si>
  <si>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</si>
  <si>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</si>
  <si>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</si>
  <si>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</si>
  <si>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</si>
  <si>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</si>
  <si>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</si>
  <si>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</si>
  <si>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</si>
  <si>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</si>
  <si>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</si>
  <si>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</si>
  <si>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</si>
  <si>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</si>
  <si>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</si>
  <si>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</si>
  <si>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</si>
  <si>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</si>
  <si>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</si>
  <si>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</si>
  <si>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</si>
  <si>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</si>
  <si>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</si>
  <si>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</si>
  <si>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</si>
  <si>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</si>
  <si>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</si>
  <si>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</si>
  <si>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</si>
  <si>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</si>
  <si>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</si>
  <si>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</si>
  <si>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</si>
  <si>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</si>
  <si>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</si>
  <si>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</si>
  <si>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</si>
  <si>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</si>
  <si>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</si>
  <si>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</si>
  <si>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</si>
  <si>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</si>
  <si>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</si>
  <si>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</si>
  <si>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</si>
  <si>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</si>
  <si>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</si>
  <si>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</si>
  <si>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</si>
  <si>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</si>
  <si>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</si>
  <si>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</si>
  <si>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</si>
  <si>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</si>
  <si>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</si>
  <si>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</si>
  <si>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</si>
  <si>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</si>
  <si>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</si>
  <si>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</si>
  <si>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</si>
  <si>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</si>
  <si>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</si>
  <si>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</si>
  <si>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</si>
  <si>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</si>
  <si>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</si>
  <si>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</si>
  <si>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</si>
  <si>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</si>
  <si>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</si>
  <si>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</si>
  <si>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</si>
  <si>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</si>
  <si>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</si>
  <si>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</si>
  <si>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</si>
  <si>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</si>
  <si>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</si>
  <si>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</si>
  <si>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</si>
  <si>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</si>
  <si>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</si>
  <si>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</si>
  <si>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</si>
  <si>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</si>
  <si>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</si>
  <si>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</si>
  <si>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</si>
  <si>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</si>
  <si>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</si>
  <si>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</si>
  <si>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</si>
  <si>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</si>
  <si>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</si>
  <si>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</si>
  <si>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</si>
  <si>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</si>
  <si>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</si>
  <si>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</si>
  <si>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</si>
  <si>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</si>
  <si>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</si>
  <si>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</si>
  <si>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</si>
  <si>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</si>
  <si>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</si>
  <si>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</si>
  <si>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</si>
  <si>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</si>
  <si>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</si>
  <si>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</si>
  <si>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</si>
  <si>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</si>
  <si>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</si>
  <si>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</si>
  <si>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</si>
  <si>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</si>
  <si>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</si>
  <si>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</si>
  <si>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</si>
  <si>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</si>
  <si>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</si>
  <si>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</si>
  <si>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</si>
  <si>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</si>
  <si>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</si>
  <si>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</si>
  <si>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</si>
  <si>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</si>
  <si>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</si>
  <si>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</si>
  <si>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</si>
  <si>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</si>
  <si>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</si>
  <si>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</si>
  <si>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</si>
  <si>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</si>
  <si>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</si>
  <si>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</si>
  <si>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</si>
  <si>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</si>
  <si>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</si>
  <si>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</si>
  <si>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</si>
  <si>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</si>
  <si>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</si>
  <si>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</si>
  <si>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</si>
  <si>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</si>
  <si>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</si>
  <si>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</si>
  <si>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</si>
  <si>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</si>
  <si>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</si>
  <si>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</si>
  <si>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</si>
  <si>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</si>
  <si>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</si>
  <si>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</si>
  <si>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</si>
  <si>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</si>
  <si>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</si>
  <si>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</si>
  <si>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</si>
  <si>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</si>
  <si>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</si>
  <si>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</si>
  <si>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</si>
  <si>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</si>
  <si>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</si>
  <si>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</si>
  <si>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</si>
  <si>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</si>
  <si>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</si>
  <si>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</si>
  <si>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</si>
  <si>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</si>
  <si>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</si>
  <si>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</si>
  <si>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</si>
  <si>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</si>
  <si>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</si>
  <si>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</si>
  <si>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</si>
  <si>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</si>
  <si>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</si>
  <si>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</si>
  <si>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</si>
  <si>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</si>
  <si>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</si>
  <si>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</si>
  <si>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</si>
  <si>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</si>
  <si>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</si>
  <si>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</si>
  <si>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</si>
  <si>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</si>
  <si>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</si>
  <si>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</si>
  <si>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</si>
  <si>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</si>
  <si>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</si>
  <si>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</si>
  <si>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</si>
  <si>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</si>
  <si>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</si>
  <si>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</si>
  <si>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</si>
  <si>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</si>
  <si>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</si>
  <si>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</si>
  <si>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</si>
  <si>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</si>
  <si>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</si>
  <si>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</si>
  <si>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</si>
  <si>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</si>
  <si>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</si>
  <si>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</si>
  <si>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</si>
  <si>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</si>
  <si>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</si>
  <si>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</si>
  <si>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</si>
  <si>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</si>
  <si>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</si>
  <si>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</si>
  <si>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</si>
  <si>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</si>
  <si>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</si>
  <si>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</si>
  <si>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</si>
  <si>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</si>
  <si>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</si>
  <si>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</si>
  <si>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</si>
  <si>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</si>
  <si>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</si>
  <si>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</si>
  <si>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</si>
  <si>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</si>
  <si>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</si>
  <si>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</si>
  <si>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</si>
  <si>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</si>
  <si>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</si>
  <si>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</si>
  <si>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</si>
  <si>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</si>
  <si>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</si>
  <si>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</si>
  <si>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</si>
  <si>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</si>
  <si>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</si>
  <si>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</si>
  <si>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</si>
  <si>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</si>
  <si>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</si>
  <si>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</si>
  <si>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</si>
  <si>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</si>
  <si>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</si>
  <si>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</si>
  <si>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</si>
  <si>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</si>
  <si>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</si>
  <si>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</si>
  <si>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</si>
  <si>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</si>
  <si>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</si>
  <si>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</si>
  <si>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</si>
  <si>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</si>
  <si>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</si>
  <si>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</si>
  <si>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</si>
  <si>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</si>
  <si>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</si>
  <si>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</si>
  <si>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</si>
  <si>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</si>
  <si>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</si>
  <si>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</si>
  <si>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</si>
  <si>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</si>
  <si>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</si>
  <si>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</si>
  <si>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</si>
  <si>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</si>
  <si>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</si>
  <si>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</si>
  <si>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</si>
  <si>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</si>
  <si>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</si>
  <si>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</si>
  <si>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</si>
  <si>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</si>
  <si>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</si>
  <si>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</si>
  <si>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</si>
  <si>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</si>
  <si>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</si>
  <si>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</si>
  <si>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</si>
  <si>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</si>
  <si>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</si>
  <si>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</si>
  <si>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</si>
  <si>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</si>
  <si>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</si>
  <si>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</si>
  <si>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</si>
  <si>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</si>
  <si>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</si>
  <si>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</si>
  <si>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</si>
  <si>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</si>
  <si>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</si>
  <si>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</si>
  <si>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</si>
  <si>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</si>
  <si>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</si>
  <si>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</si>
  <si>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</si>
  <si>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</si>
  <si>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</si>
  <si>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</si>
  <si>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</si>
  <si>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</si>
  <si>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</si>
  <si>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</si>
  <si>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</si>
  <si>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</si>
  <si>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</si>
  <si>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</si>
  <si>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</si>
  <si>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</si>
  <si>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</si>
  <si>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</si>
  <si>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</si>
  <si>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</si>
  <si>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</si>
  <si>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</si>
  <si>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</si>
  <si>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</si>
  <si>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</si>
  <si>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</si>
  <si>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</si>
  <si>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</si>
  <si>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</si>
  <si>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</si>
  <si>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</si>
  <si>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</si>
  <si>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</si>
  <si>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</si>
  <si>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</si>
  <si>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</si>
  <si>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</si>
  <si>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</si>
  <si>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</si>
  <si>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</si>
  <si>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</si>
  <si>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</si>
  <si>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</si>
  <si>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</si>
  <si>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</si>
  <si>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</si>
  <si>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</si>
  <si>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</si>
  <si>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</si>
  <si>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</si>
  <si>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</si>
  <si>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</si>
  <si>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</si>
  <si>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</si>
  <si>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</si>
  <si>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</si>
  <si>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</si>
  <si>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</si>
  <si>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</si>
  <si>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</si>
  <si>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</si>
  <si>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</si>
  <si>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</si>
  <si>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</si>
  <si>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</si>
  <si>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</si>
  <si>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</si>
  <si>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</si>
  <si>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</si>
  <si>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</si>
  <si>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</si>
  <si>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</si>
  <si>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</si>
  <si>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</si>
  <si>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</si>
  <si>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</si>
  <si>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</si>
  <si>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</si>
  <si>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</si>
  <si>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</si>
  <si>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</si>
  <si>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</si>
  <si>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</si>
  <si>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</si>
  <si>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</si>
  <si>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</si>
  <si>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</si>
  <si>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</si>
  <si>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</si>
  <si>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</si>
  <si>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</si>
  <si>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</si>
  <si>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</si>
  <si>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</si>
  <si>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</si>
  <si>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</si>
  <si>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</si>
  <si>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</si>
  <si>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</si>
  <si>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</si>
  <si>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</si>
  <si>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</si>
  <si>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</si>
  <si>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</si>
  <si>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</si>
  <si>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</si>
  <si>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</si>
  <si>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</si>
  <si>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</si>
  <si>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</si>
  <si>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</si>
  <si>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</si>
  <si>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</si>
  <si>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</si>
  <si>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</si>
  <si>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</si>
  <si>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</si>
  <si>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</si>
  <si>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</si>
  <si>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</si>
  <si>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</si>
  <si>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</si>
  <si>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</si>
  <si>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</si>
  <si>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</si>
  <si>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</si>
  <si>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</si>
  <si>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</si>
  <si>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</si>
  <si>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</si>
  <si>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</si>
  <si>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</si>
  <si>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</si>
  <si>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</si>
  <si>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</si>
  <si>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</si>
  <si>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</si>
  <si>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</si>
  <si>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</si>
  <si>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</si>
  <si>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</si>
  <si>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</si>
  <si>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</si>
  <si>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</si>
  <si>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</si>
  <si>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</si>
  <si>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</si>
  <si>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</si>
  <si>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</si>
  <si>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</si>
  <si>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</si>
  <si>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</si>
  <si>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</si>
  <si>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</si>
  <si>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</si>
  <si>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</si>
  <si>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</si>
  <si>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</si>
  <si>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</si>
  <si>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</si>
  <si>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</si>
  <si>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</si>
  <si>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</si>
  <si>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</si>
  <si>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</si>
  <si>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</si>
  <si>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</si>
  <si>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</si>
  <si>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</si>
  <si>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</si>
  <si>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</si>
  <si>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</si>
  <si>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</si>
  <si>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</si>
  <si>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</si>
  <si>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</si>
  <si>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</si>
  <si>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</si>
  <si>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</si>
  <si>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</si>
  <si>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</si>
  <si>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</si>
  <si>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</si>
  <si>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</si>
  <si>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</si>
  <si>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</si>
  <si>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</si>
  <si>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</si>
  <si>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</si>
  <si>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</si>
  <si>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</si>
  <si>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</si>
  <si>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</si>
  <si>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</si>
  <si>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</si>
  <si>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</si>
  <si>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</si>
  <si>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</si>
  <si>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</si>
  <si>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</si>
  <si>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</si>
  <si>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</si>
  <si>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</si>
  <si>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</si>
  <si>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</si>
  <si>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</si>
  <si>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</si>
  <si>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</si>
  <si>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</si>
  <si>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</si>
  <si>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</si>
  <si>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</si>
  <si>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</si>
  <si>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</si>
  <si>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</si>
  <si>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</si>
  <si>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</si>
  <si>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</si>
  <si>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</si>
  <si>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</si>
  <si>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</si>
  <si>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</si>
  <si>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</si>
  <si>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</si>
  <si>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</si>
  <si>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</si>
  <si>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</si>
  <si>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</si>
  <si>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</si>
  <si>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</si>
  <si>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</si>
  <si>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</si>
  <si>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</si>
  <si>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</si>
  <si>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</si>
  <si>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</si>
  <si>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</si>
  <si>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</si>
  <si>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</si>
  <si>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</si>
  <si>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</si>
  <si>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</si>
  <si>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</si>
  <si>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</si>
  <si>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</si>
  <si>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</si>
  <si>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</si>
  <si>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</si>
  <si>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</si>
  <si>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</si>
  <si>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</si>
  <si>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</si>
  <si>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</si>
  <si>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</si>
  <si>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</si>
  <si>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</si>
  <si>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</si>
  <si>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</si>
  <si>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</si>
  <si>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</si>
  <si>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</si>
  <si>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</si>
  <si>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</si>
  <si>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</si>
  <si>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</si>
  <si>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</si>
  <si>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</si>
  <si>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</si>
  <si>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</si>
  <si>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</si>
  <si>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</si>
  <si>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</si>
  <si>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</si>
  <si>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</si>
  <si>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</si>
  <si>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</si>
  <si>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</si>
  <si>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</si>
  <si>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</si>
  <si>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</si>
  <si>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</si>
  <si>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</si>
  <si>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</si>
  <si>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</si>
  <si>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</si>
  <si>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</si>
  <si>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</si>
  <si>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</si>
  <si>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</si>
  <si>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</si>
  <si>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</si>
  <si>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</si>
  <si>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</si>
  <si>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</si>
  <si>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</si>
  <si>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</si>
  <si>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</si>
  <si>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</si>
  <si>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</si>
  <si>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</si>
  <si>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</si>
  <si>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</si>
  <si>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</si>
  <si>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</si>
  <si>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</si>
  <si>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</si>
  <si>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</si>
  <si>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</si>
  <si>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</si>
  <si>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</si>
  <si>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</si>
  <si>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</si>
  <si>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</si>
  <si>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</si>
  <si>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</si>
  <si>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</si>
  <si>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</si>
  <si>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</si>
  <si>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</si>
  <si>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</si>
  <si>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</si>
  <si>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</si>
  <si>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</si>
  <si>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</si>
  <si>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</si>
  <si>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</si>
  <si>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</si>
  <si>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</si>
  <si>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</si>
  <si>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</si>
  <si>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</si>
  <si>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</si>
  <si>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</si>
  <si>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</si>
  <si>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</si>
  <si>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</si>
  <si>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</si>
  <si>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</si>
  <si>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</si>
  <si>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</si>
  <si>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</si>
  <si>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</si>
  <si>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</si>
  <si>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</si>
  <si>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</si>
  <si>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</si>
  <si>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</si>
  <si>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</si>
  <si>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</si>
  <si>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</si>
  <si>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</si>
  <si>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</si>
  <si>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</si>
  <si>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</si>
  <si>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</si>
  <si>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</si>
  <si>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</si>
  <si>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</si>
  <si>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</si>
  <si>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</si>
  <si>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</si>
  <si>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</si>
  <si>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</si>
  <si>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</si>
  <si>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</si>
  <si>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</si>
  <si>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</si>
  <si>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</si>
  <si>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</si>
  <si>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</si>
  <si>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</si>
  <si>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</si>
  <si>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</si>
  <si>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</si>
  <si>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</si>
  <si>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</si>
  <si>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</si>
  <si>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</si>
  <si>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</si>
  <si>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</si>
  <si>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</si>
  <si>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</si>
  <si>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</si>
  <si>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</si>
  <si>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</si>
  <si>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</si>
  <si>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</si>
  <si>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</si>
  <si>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</si>
  <si>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</si>
  <si>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</si>
  <si>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</si>
  <si>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</si>
  <si>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</si>
  <si>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</si>
  <si>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</si>
  <si>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</si>
  <si>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</si>
  <si>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</si>
  <si>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</si>
  <si>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</si>
  <si>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</si>
  <si>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</si>
  <si>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</si>
  <si>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</si>
  <si>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</si>
  <si>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</si>
  <si>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</si>
  <si>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</si>
  <si>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</si>
  <si>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</si>
  <si>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</si>
  <si>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</si>
  <si>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</si>
  <si>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</si>
  <si>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</si>
  <si>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</si>
  <si>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</si>
  <si>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</si>
  <si>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</si>
  <si>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</si>
  <si>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</si>
  <si>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</si>
  <si>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</si>
  <si>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</si>
  <si>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</si>
  <si>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</si>
  <si>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</si>
  <si>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</si>
  <si>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</si>
  <si>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</si>
  <si>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</si>
  <si>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</si>
  <si>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</si>
  <si>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</si>
  <si>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</si>
  <si>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</si>
  <si>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</si>
  <si>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</si>
  <si>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</si>
  <si>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</si>
  <si>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</si>
  <si>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</si>
  <si>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</si>
  <si>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</si>
  <si>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</si>
  <si>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</si>
  <si>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</si>
  <si>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</si>
  <si>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</si>
  <si>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</si>
  <si>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</si>
  <si>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</si>
  <si>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</si>
  <si>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</si>
  <si>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</si>
  <si>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</si>
  <si>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</si>
  <si>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</si>
  <si>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</si>
  <si>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</si>
  <si>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</si>
  <si>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</si>
  <si>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</si>
  <si>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</si>
  <si>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</si>
  <si>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</si>
  <si>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</si>
  <si>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</si>
  <si>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</si>
  <si>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</si>
  <si>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</si>
  <si>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</si>
  <si>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</si>
  <si>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</si>
  <si>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</si>
  <si>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</si>
  <si>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</si>
  <si>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</si>
  <si>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</si>
  <si>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</si>
  <si>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</si>
  <si>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</si>
  <si>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</si>
  <si>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</si>
  <si>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</si>
  <si>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</si>
  <si>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</si>
  <si>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</si>
  <si>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</si>
  <si>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</si>
  <si>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</si>
  <si>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</si>
  <si>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</si>
  <si>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</si>
  <si>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</si>
  <si>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</si>
  <si>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</si>
  <si>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</si>
  <si>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</si>
  <si>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</si>
  <si>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</si>
  <si>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</si>
  <si>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</si>
  <si>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</si>
  <si>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</si>
  <si>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</si>
  <si>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</si>
  <si>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</si>
  <si>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</si>
  <si>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</si>
  <si>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</si>
  <si>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</si>
  <si>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</si>
  <si>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</si>
  <si>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</si>
  <si>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</si>
  <si>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</si>
  <si>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</si>
  <si>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</si>
  <si>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</si>
  <si>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</si>
  <si>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</si>
  <si>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</si>
  <si>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</si>
  <si>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</si>
  <si>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</si>
  <si>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</si>
  <si>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</si>
  <si>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</si>
  <si>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</si>
  <si>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</si>
  <si>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</si>
  <si>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</si>
  <si>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</si>
  <si>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</si>
  <si>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</si>
  <si>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</si>
  <si>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</si>
  <si>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</si>
  <si>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</si>
  <si>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</si>
  <si>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</si>
  <si>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</si>
  <si>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</si>
  <si>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</si>
  <si>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</si>
  <si>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</si>
  <si>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</si>
  <si>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</si>
  <si>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</si>
  <si>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</si>
  <si>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</si>
  <si>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</si>
  <si>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</si>
  <si>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</si>
  <si>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</si>
  <si>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</si>
  <si>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</si>
  <si>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</si>
  <si>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</si>
  <si>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</si>
  <si>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</si>
  <si>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</si>
  <si>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</si>
  <si>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</si>
  <si>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</si>
  <si>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</si>
  <si>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</si>
  <si>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</si>
  <si>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</si>
  <si>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</si>
  <si>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</si>
  <si>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</si>
  <si>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</si>
  <si>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</si>
  <si>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</si>
  <si>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</si>
  <si>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</si>
  <si>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</si>
  <si>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</si>
  <si>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</si>
  <si>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</si>
  <si>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</si>
  <si>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</si>
  <si>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</si>
  <si>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</si>
  <si>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</si>
  <si>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</si>
  <si>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</si>
  <si>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</si>
  <si>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</si>
  <si>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</si>
  <si>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</si>
  <si>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</si>
  <si>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</si>
  <si>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</si>
  <si>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</si>
  <si>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</si>
  <si>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</si>
  <si>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</si>
  <si>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</si>
  <si>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</si>
  <si>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</si>
  <si>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</si>
  <si>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</si>
  <si>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</si>
  <si>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</si>
  <si>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</si>
  <si>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</si>
  <si>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</si>
  <si>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</si>
  <si>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</si>
  <si>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</si>
  <si>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</si>
  <si>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</si>
  <si>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</si>
  <si>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</si>
  <si>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</si>
  <si>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</si>
  <si>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</si>
  <si>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</si>
  <si>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</si>
  <si>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</si>
  <si>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</si>
  <si>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</si>
  <si>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</si>
  <si>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</si>
  <si>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</si>
  <si>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</si>
  <si>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</si>
  <si>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</si>
  <si>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</si>
  <si>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</si>
  <si>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</si>
  <si>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</si>
  <si>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</si>
  <si>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</si>
  <si>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</si>
  <si>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</si>
  <si>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</si>
  <si>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</si>
  <si>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</si>
  <si>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</si>
  <si>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</si>
  <si>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</si>
  <si>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</si>
  <si>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</si>
  <si>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</si>
  <si>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</si>
  <si>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</si>
  <si>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</si>
  <si>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</si>
  <si>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</si>
  <si>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</si>
  <si>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</si>
  <si>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</si>
  <si>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</si>
  <si>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</si>
  <si>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</si>
  <si>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</si>
  <si>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</si>
  <si>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</si>
  <si>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</si>
  <si>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</si>
  <si>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</si>
  <si>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</si>
  <si>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</si>
  <si>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</si>
  <si>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</si>
  <si>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</si>
  <si>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</si>
  <si>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</si>
  <si>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</si>
  <si>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</si>
  <si>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</si>
  <si>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</si>
  <si>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</si>
  <si>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</si>
  <si>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</si>
  <si>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</si>
  <si>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</si>
  <si>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</si>
  <si>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</si>
  <si>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</si>
  <si>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</si>
  <si>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</si>
  <si>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</si>
  <si>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</si>
  <si>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</si>
  <si>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</si>
  <si>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</si>
  <si>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</si>
  <si>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</si>
  <si>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</si>
  <si>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</si>
  <si>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</si>
  <si>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</si>
  <si>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</si>
  <si>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</si>
  <si>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</si>
  <si>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</si>
  <si>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</si>
  <si>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</si>
  <si>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</si>
  <si>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</si>
  <si>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</si>
  <si>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</si>
  <si>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</si>
  <si>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</si>
  <si>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</si>
  <si>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</si>
  <si>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</si>
  <si>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</si>
  <si>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</si>
  <si>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</si>
  <si>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</si>
  <si>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</si>
  <si>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</si>
  <si>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</si>
  <si>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</si>
  <si>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</si>
  <si>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</si>
  <si>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</si>
  <si>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</si>
  <si>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</si>
  <si>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</si>
  <si>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</si>
  <si>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</si>
  <si>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</si>
  <si>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</si>
  <si>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</si>
  <si>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</si>
  <si>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</si>
  <si>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</si>
  <si>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</si>
  <si>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</si>
  <si>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</si>
  <si>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</si>
  <si>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</si>
  <si>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</si>
  <si>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</si>
  <si>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</si>
  <si>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</si>
  <si>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</si>
  <si>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</si>
  <si>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</si>
  <si>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</si>
  <si>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</si>
  <si>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</si>
  <si>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</si>
  <si>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</si>
  <si>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</si>
  <si>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</si>
  <si>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</si>
  <si>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</si>
  <si>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</si>
  <si>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</si>
  <si>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</si>
  <si>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</si>
  <si>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</si>
  <si>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</si>
  <si>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</si>
  <si>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</si>
  <si>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</si>
  <si>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</si>
  <si>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</si>
  <si>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</si>
  <si>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</si>
  <si>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</si>
  <si>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</si>
  <si>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</si>
  <si>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</si>
  <si>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</si>
  <si>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</si>
  <si>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</si>
  <si>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</si>
  <si>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</si>
  <si>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</si>
  <si>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</si>
  <si>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</si>
  <si>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</si>
  <si>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</si>
  <si>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</si>
  <si>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</si>
  <si>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</si>
  <si>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</si>
  <si>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</si>
  <si>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</si>
  <si>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</si>
  <si>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</si>
  <si>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</si>
  <si>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</si>
  <si>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</si>
  <si>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</si>
  <si>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</si>
  <si>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</si>
  <si>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</si>
  <si>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</si>
  <si>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</si>
  <si>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</si>
  <si>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</si>
  <si>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</si>
  <si>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</si>
  <si>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</si>
  <si>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</si>
  <si>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</si>
  <si>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</si>
  <si>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</si>
  <si>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</si>
  <si>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</si>
  <si>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</si>
  <si>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</si>
  <si>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</si>
  <si>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</si>
  <si>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</si>
  <si>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</si>
  <si>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</si>
  <si>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</si>
  <si>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</si>
  <si>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</si>
  <si>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</si>
  <si>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</si>
  <si>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</si>
  <si>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</si>
  <si>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</si>
  <si>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</si>
  <si>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</si>
  <si>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</si>
  <si>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</si>
  <si>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</si>
  <si>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</si>
  <si>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</si>
  <si>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</si>
  <si>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</si>
  <si>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</si>
  <si>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</si>
  <si>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</si>
  <si>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</si>
  <si>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</si>
  <si>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</si>
  <si>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</si>
  <si>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</si>
  <si>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</si>
  <si>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</si>
  <si>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</si>
  <si>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</si>
  <si>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</si>
  <si>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</si>
  <si>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</si>
  <si>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</si>
  <si>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</si>
  <si>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</si>
  <si>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</si>
  <si>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</si>
  <si>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</si>
  <si>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</si>
  <si>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</si>
  <si>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</si>
  <si>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</si>
  <si>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</si>
  <si>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</si>
  <si>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</si>
  <si>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</si>
  <si>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</si>
  <si>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</si>
  <si>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</si>
  <si>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</si>
  <si>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</si>
  <si>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</si>
  <si>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</si>
  <si>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</si>
  <si>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</si>
  <si>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</si>
  <si>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</si>
  <si>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</si>
  <si>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</si>
  <si>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</si>
  <si>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</si>
  <si>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</si>
  <si>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</si>
  <si>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</si>
  <si>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</si>
  <si>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</si>
  <si>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</si>
  <si>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</si>
  <si>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</si>
  <si>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</si>
  <si>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</si>
  <si>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</si>
  <si>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</si>
  <si>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</si>
  <si>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</si>
  <si>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</si>
  <si>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</si>
  <si>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</si>
  <si>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</si>
  <si>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</si>
  <si>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</si>
  <si>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</si>
  <si>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</si>
  <si>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</si>
  <si>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</si>
  <si>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</si>
  <si>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</si>
  <si>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</si>
  <si>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</si>
  <si>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</si>
  <si>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</si>
  <si>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</si>
  <si>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</si>
  <si>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</si>
  <si>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</si>
  <si>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</si>
  <si>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</si>
  <si>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</si>
  <si>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</si>
  <si>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</si>
  <si>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</si>
  <si>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</si>
  <si>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</si>
  <si>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</si>
  <si>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</si>
  <si>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</si>
  <si>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</si>
  <si>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</si>
  <si>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</si>
  <si>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</si>
  <si>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</si>
  <si>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</si>
  <si>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</si>
  <si>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</si>
  <si>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</si>
  <si>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</si>
  <si>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</si>
  <si>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</si>
  <si>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</si>
  <si>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</si>
  <si>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</si>
  <si>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</si>
  <si>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</si>
  <si>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</si>
  <si>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</si>
  <si>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</si>
  <si>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</si>
  <si>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</si>
  <si>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</si>
  <si>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</si>
  <si>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</si>
  <si>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</si>
  <si>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</si>
  <si>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</si>
  <si>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</si>
  <si>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</si>
  <si>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</si>
  <si>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</si>
  <si>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</si>
  <si>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</si>
  <si>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</si>
  <si>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</si>
  <si>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</si>
  <si>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</si>
  <si>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</si>
  <si>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</si>
  <si>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</si>
  <si>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</si>
  <si>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</si>
  <si>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</si>
  <si>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</si>
  <si>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</si>
  <si>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</si>
  <si>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</si>
  <si>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</si>
  <si>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</si>
  <si>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</si>
  <si>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</si>
  <si>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</si>
  <si>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</si>
  <si>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</si>
  <si>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</si>
  <si>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</si>
  <si>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</si>
  <si>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</si>
  <si>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</si>
  <si>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</si>
  <si>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</si>
  <si>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</si>
  <si>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</si>
  <si>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</si>
  <si>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</si>
  <si>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</si>
  <si>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</si>
  <si>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</si>
  <si>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</si>
  <si>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</si>
  <si>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</si>
  <si>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</si>
  <si>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</si>
  <si>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</si>
  <si>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</si>
  <si>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</si>
  <si>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</si>
  <si>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</si>
  <si>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</si>
  <si>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</si>
  <si>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</si>
  <si>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</si>
  <si>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</si>
  <si>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</si>
  <si>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</si>
  <si>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</si>
  <si>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</si>
  <si>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</si>
  <si>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</si>
  <si>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</si>
  <si>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</si>
  <si>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</si>
  <si>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</si>
  <si>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</si>
  <si>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</si>
  <si>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</si>
  <si>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</si>
  <si>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</si>
  <si>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</si>
  <si>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</si>
  <si>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</si>
  <si>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</si>
  <si>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</si>
  <si>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</si>
  <si>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</si>
  <si>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</si>
  <si>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</si>
  <si>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</si>
  <si>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</si>
  <si>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</si>
  <si>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</si>
  <si>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</si>
  <si>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</si>
  <si>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</si>
  <si>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</si>
  <si>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</si>
  <si>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</si>
  <si>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</si>
  <si>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</si>
  <si>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</si>
  <si>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</si>
  <si>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</si>
  <si>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</si>
  <si>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</si>
  <si>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</si>
  <si>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</si>
  <si>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</si>
  <si>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</si>
  <si>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</si>
  <si>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</si>
  <si>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</si>
  <si>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</si>
  <si>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</si>
  <si>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</si>
  <si>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</si>
  <si>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</si>
  <si>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</si>
  <si>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</si>
  <si>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</si>
  <si>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</si>
  <si>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</si>
  <si>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</si>
  <si>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</si>
  <si>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</si>
  <si>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</si>
  <si>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</si>
  <si>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</si>
  <si>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</si>
  <si>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</si>
  <si>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</si>
  <si>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</si>
  <si>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</si>
  <si>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</si>
  <si>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</si>
  <si>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</si>
  <si>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</si>
  <si>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</si>
  <si>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</si>
  <si>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</si>
  <si>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</si>
  <si>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</si>
  <si>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</si>
  <si>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</si>
  <si>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</si>
  <si>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</si>
  <si>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</si>
  <si>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</si>
  <si>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</si>
  <si>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</si>
  <si>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</si>
  <si>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</si>
  <si>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</si>
  <si>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</si>
  <si>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</si>
  <si>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</si>
  <si>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</si>
  <si>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</si>
  <si>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</si>
  <si>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</si>
  <si>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</si>
  <si>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</si>
  <si>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</si>
  <si>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</si>
  <si>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</si>
  <si>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</si>
  <si>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</si>
  <si>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</si>
  <si>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</si>
  <si>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</si>
  <si>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</si>
  <si>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</si>
  <si>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</si>
  <si>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</si>
  <si>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</si>
  <si>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</si>
  <si>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</si>
  <si>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</si>
  <si>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</si>
  <si>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</si>
  <si>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</si>
  <si>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</si>
  <si>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</si>
  <si>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</si>
  <si>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</si>
  <si>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</si>
  <si>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</si>
  <si>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</si>
  <si>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</si>
  <si>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</si>
  <si>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</si>
  <si>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</si>
  <si>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</si>
  <si>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</si>
  <si>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</si>
  <si>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</si>
  <si>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</si>
  <si>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</si>
  <si>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</si>
  <si>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</si>
  <si>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</si>
  <si>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</si>
  <si>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</si>
  <si>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</si>
  <si>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</si>
  <si>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</si>
  <si>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</si>
  <si>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</si>
  <si>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</si>
  <si>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</si>
  <si>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</si>
  <si>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</si>
  <si>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</si>
  <si>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</si>
  <si>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</si>
  <si>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</si>
  <si>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</si>
  <si>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</si>
  <si>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</si>
  <si>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</si>
  <si>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</si>
  <si>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</si>
  <si>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</si>
  <si>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</si>
  <si>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</si>
  <si>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</si>
  <si>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</si>
  <si>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</si>
  <si>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</si>
  <si>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</si>
  <si>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</si>
  <si>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</si>
  <si>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</si>
  <si>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</si>
  <si>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</si>
  <si>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</si>
  <si>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</si>
  <si>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</si>
  <si>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</si>
  <si>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</si>
  <si>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</si>
  <si>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</si>
  <si>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</si>
  <si>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</si>
  <si>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</si>
  <si>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</si>
  <si>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</si>
  <si>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</si>
  <si>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</si>
  <si>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</si>
  <si>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</si>
  <si>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</si>
  <si>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</si>
  <si>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</si>
  <si>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</si>
  <si>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</si>
  <si>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</si>
  <si>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</si>
  <si>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</si>
  <si>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</si>
  <si>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</si>
  <si>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</si>
  <si>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</si>
  <si>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</si>
  <si>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</si>
  <si>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</si>
  <si>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</si>
  <si>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</si>
  <si>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</si>
  <si>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</si>
  <si>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</si>
  <si>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</si>
  <si>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</si>
  <si>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</si>
  <si>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</si>
  <si>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</si>
  <si>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</si>
  <si>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</si>
  <si>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</si>
  <si>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</si>
  <si>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</si>
  <si>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</si>
  <si>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</si>
  <si>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</si>
  <si>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</si>
  <si>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</si>
  <si>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</si>
  <si>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</si>
  <si>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</si>
  <si>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</si>
  <si>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</si>
  <si>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</si>
  <si>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</si>
  <si>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</si>
  <si>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</si>
  <si>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</si>
  <si>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</si>
  <si>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</si>
  <si>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</si>
  <si>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</si>
  <si>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</si>
  <si>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</si>
  <si>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</si>
  <si>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</si>
  <si>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</si>
  <si>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</si>
  <si>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</si>
  <si>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</si>
  <si>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</si>
  <si>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</si>
  <si>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</si>
  <si>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</si>
  <si>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</si>
  <si>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</si>
  <si>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</si>
  <si>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</si>
  <si>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</si>
  <si>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</si>
  <si>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</si>
  <si>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</si>
  <si>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</si>
  <si>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</si>
  <si>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</si>
  <si>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</si>
  <si>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</si>
  <si>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</si>
  <si>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</si>
  <si>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</si>
  <si>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</si>
  <si>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</si>
  <si>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</si>
  <si>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</si>
  <si>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</si>
  <si>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</si>
  <si>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</si>
  <si>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</si>
  <si>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</si>
  <si>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</si>
  <si>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</si>
  <si>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</si>
  <si>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</si>
  <si>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</si>
  <si>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</si>
  <si>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</si>
  <si>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</si>
  <si>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</si>
  <si>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</si>
  <si>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</si>
  <si>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</si>
  <si>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</si>
  <si>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</si>
  <si>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</si>
  <si>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</si>
  <si>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</si>
  <si>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</si>
  <si>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</si>
  <si>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</si>
  <si>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</si>
  <si>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</si>
  <si>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</si>
  <si>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</si>
  <si>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</si>
  <si>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</si>
  <si>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</si>
  <si>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</si>
  <si>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</si>
  <si>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</si>
  <si>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</si>
  <si>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</si>
  <si>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</si>
  <si>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</si>
  <si>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</si>
  <si>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</si>
  <si>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</si>
  <si>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</si>
  <si>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</si>
  <si>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</si>
  <si>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</si>
  <si>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</si>
  <si>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</si>
  <si>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</si>
  <si>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</si>
  <si>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</si>
  <si>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</si>
  <si>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</si>
  <si>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</si>
  <si>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</si>
  <si>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</si>
  <si>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</si>
  <si>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</si>
  <si>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</si>
  <si>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</si>
  <si>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</si>
  <si>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</si>
  <si>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</si>
  <si>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</si>
  <si>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</si>
  <si>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</si>
  <si>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</si>
  <si>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</si>
  <si>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</si>
  <si>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</si>
  <si>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</si>
  <si>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</si>
  <si>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</si>
  <si>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</si>
  <si>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</si>
  <si>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</si>
  <si>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</si>
  <si>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</si>
  <si>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</si>
  <si>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</si>
  <si>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</si>
  <si>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</si>
  <si>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</si>
  <si>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</si>
  <si>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</si>
  <si>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</si>
  <si>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</si>
  <si>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</si>
  <si>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</si>
  <si>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</si>
  <si>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</si>
  <si>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</si>
  <si>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</si>
  <si>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</si>
  <si>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</si>
  <si>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</si>
  <si>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</si>
  <si>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</si>
  <si>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</si>
  <si>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</si>
  <si>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</si>
  <si>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</si>
  <si>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</si>
  <si>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</si>
  <si>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</si>
  <si>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</si>
  <si>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</si>
  <si>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</si>
  <si>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</si>
  <si>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</si>
  <si>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</si>
  <si>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</si>
  <si>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</si>
  <si>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</si>
  <si>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</si>
  <si>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</si>
  <si>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</si>
  <si>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</si>
  <si>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</si>
  <si>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</si>
  <si>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</si>
  <si>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</si>
  <si>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</si>
  <si>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</si>
  <si>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</si>
  <si>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</si>
  <si>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</si>
  <si>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</si>
  <si>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</si>
  <si>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</si>
  <si>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</si>
  <si>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</si>
  <si>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</si>
  <si>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</si>
  <si>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</si>
  <si>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</si>
  <si>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</si>
  <si>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</si>
  <si>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</si>
  <si>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</si>
  <si>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</si>
  <si>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</si>
  <si>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</si>
  <si>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</si>
  <si>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</si>
  <si>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</si>
  <si>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</si>
  <si>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</si>
  <si>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</si>
  <si>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</si>
  <si>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</si>
  <si>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</si>
  <si>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</si>
  <si>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</si>
  <si>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</si>
  <si>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</si>
  <si>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</si>
  <si>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</si>
  <si>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</si>
  <si>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</si>
  <si>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</si>
  <si>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</si>
  <si>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</si>
  <si>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</si>
  <si>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</si>
  <si>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</si>
  <si>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</si>
  <si>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</si>
  <si>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</si>
  <si>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</si>
  <si>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</si>
  <si>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</si>
  <si>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</si>
  <si>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</si>
  <si>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</si>
  <si>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</si>
  <si>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</si>
  <si>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</si>
  <si>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</si>
  <si>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</si>
  <si>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</si>
  <si>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</si>
  <si>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</si>
  <si>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</si>
  <si>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</si>
  <si>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</si>
  <si>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</si>
  <si>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</si>
  <si>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</si>
  <si>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</si>
  <si>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</si>
  <si>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</si>
  <si>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</si>
  <si>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</si>
  <si>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</si>
  <si>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</si>
  <si>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</si>
  <si>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</si>
  <si>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</si>
  <si>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</si>
  <si>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</si>
  <si>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</si>
  <si>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</si>
  <si>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</si>
  <si>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</si>
  <si>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</si>
  <si>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</si>
  <si>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</si>
  <si>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</si>
  <si>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</si>
  <si>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</si>
  <si>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</si>
  <si>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</si>
  <si>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</si>
  <si>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</si>
  <si>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</si>
  <si>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</si>
  <si>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</si>
  <si>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</si>
  <si>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</si>
  <si>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</si>
  <si>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</si>
  <si>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</si>
  <si>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</si>
  <si>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</si>
  <si>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</si>
  <si>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</si>
  <si>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</si>
  <si>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</si>
  <si>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</si>
  <si>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</si>
  <si>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</si>
  <si>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</si>
  <si>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</si>
  <si>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</si>
  <si>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</si>
  <si>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</si>
  <si>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</si>
  <si>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</si>
  <si>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</si>
  <si>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</si>
  <si>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</si>
  <si>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</si>
  <si>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</si>
  <si>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</si>
  <si>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</si>
  <si>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</si>
  <si>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</si>
  <si>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</si>
  <si>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</si>
  <si>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</si>
  <si>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</si>
  <si>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</si>
  <si>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</si>
  <si>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</si>
  <si>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</si>
  <si>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</si>
  <si>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</si>
  <si>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</si>
  <si>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</si>
  <si>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</si>
  <si>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</si>
  <si>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</si>
  <si>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</si>
  <si>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</si>
  <si>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</si>
  <si>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</si>
  <si>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</si>
  <si>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</si>
  <si>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</si>
  <si>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</si>
  <si>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</si>
  <si>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</si>
  <si>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</si>
  <si>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</si>
  <si>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</si>
  <si>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</si>
  <si>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</si>
  <si>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</si>
  <si>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</si>
  <si>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</si>
  <si>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</si>
  <si>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</si>
  <si>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</si>
  <si>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</si>
  <si>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</si>
  <si>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</si>
  <si>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</si>
  <si>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</si>
  <si>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</si>
  <si>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</si>
  <si>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</si>
  <si>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</si>
  <si>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</si>
  <si>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</si>
  <si>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</si>
  <si>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</si>
  <si>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</si>
  <si>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</si>
  <si>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</si>
  <si>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</si>
  <si>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</si>
  <si>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</si>
  <si>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</si>
  <si>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</si>
  <si>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</si>
  <si>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</si>
  <si>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</si>
  <si>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</si>
  <si>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</si>
  <si>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</si>
  <si>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</si>
  <si>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</si>
  <si>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</si>
  <si>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</si>
  <si>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</si>
  <si>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</si>
  <si>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</si>
  <si>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</si>
  <si>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</si>
  <si>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</si>
  <si>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</si>
  <si>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</si>
  <si>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</si>
  <si>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</si>
  <si>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</si>
  <si>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</si>
  <si>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</si>
  <si>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</si>
  <si>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</si>
  <si>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</si>
  <si>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</si>
  <si>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</si>
  <si>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</si>
  <si>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</si>
  <si>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</si>
  <si>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</si>
  <si>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</si>
  <si>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</si>
  <si>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</si>
  <si>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</si>
  <si>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</si>
  <si>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</si>
  <si>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</si>
  <si>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</si>
  <si>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</si>
  <si>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</si>
  <si>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</si>
  <si>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</si>
  <si>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</si>
  <si>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</si>
  <si>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</si>
  <si>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</si>
  <si>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</si>
  <si>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</si>
  <si>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</si>
  <si>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</si>
  <si>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</si>
  <si>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</si>
  <si>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</si>
  <si>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</si>
  <si>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</si>
  <si>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</si>
  <si>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</si>
  <si>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</si>
  <si>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</si>
  <si>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</si>
  <si>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</si>
  <si>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</si>
  <si>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</si>
  <si>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</si>
  <si>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</si>
  <si>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</si>
  <si>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</si>
  <si>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</si>
  <si>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</si>
  <si>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</si>
  <si>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</si>
  <si>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</si>
  <si>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</si>
  <si>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</si>
  <si>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</si>
  <si>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</si>
  <si>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</si>
  <si>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</si>
  <si>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</si>
  <si>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</si>
  <si>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</si>
  <si>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</si>
  <si>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</si>
  <si>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</si>
  <si>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</si>
  <si>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</si>
  <si>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</si>
  <si>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</si>
  <si>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</si>
  <si>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</si>
  <si>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</si>
  <si>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</si>
  <si>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</si>
  <si>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</si>
  <si>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</si>
  <si>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</si>
  <si>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</si>
  <si>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</si>
  <si>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</si>
  <si>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</si>
  <si>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</si>
  <si>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</si>
  <si>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</si>
  <si>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</si>
  <si>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</si>
  <si>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</si>
  <si>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</si>
  <si>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</si>
  <si>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</si>
  <si>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</si>
  <si>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</si>
  <si>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</si>
  <si>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</si>
  <si>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</si>
  <si>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</si>
  <si>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</si>
  <si>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</si>
  <si>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</si>
  <si>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</si>
  <si>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</si>
  <si>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</si>
  <si>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</si>
  <si>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</si>
  <si>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</si>
  <si>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</si>
  <si>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</si>
  <si>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</si>
  <si>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</si>
  <si>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</si>
  <si>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</si>
  <si>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</si>
  <si>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</si>
  <si>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</si>
  <si>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</si>
  <si>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</si>
  <si>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</si>
  <si>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</si>
  <si>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</si>
  <si>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</si>
  <si>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</si>
  <si>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</si>
  <si>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</si>
  <si>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</si>
  <si>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</si>
  <si>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</si>
  <si>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</si>
  <si>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</si>
  <si>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</si>
  <si>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</si>
  <si>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</si>
  <si>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</si>
  <si>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</si>
  <si>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</si>
  <si>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</si>
  <si>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</si>
  <si>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</si>
  <si>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</si>
  <si>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</si>
  <si>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</si>
  <si>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</si>
  <si>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</si>
  <si>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</si>
  <si>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</si>
  <si>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</si>
  <si>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</si>
  <si>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</si>
  <si>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</si>
  <si>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</si>
  <si>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</si>
  <si>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</si>
  <si>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</si>
  <si>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</si>
  <si>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</si>
  <si>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</si>
  <si>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</si>
  <si>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</si>
  <si>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</si>
  <si>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</si>
  <si>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</si>
  <si>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</si>
  <si>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</si>
  <si>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</si>
  <si>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</si>
  <si>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</si>
  <si>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</si>
  <si>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</si>
  <si>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</si>
  <si>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</si>
  <si>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</si>
  <si>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</si>
  <si>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</si>
  <si>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</si>
  <si>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</si>
  <si>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</si>
  <si>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</si>
  <si>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</si>
  <si>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</si>
  <si>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</si>
  <si>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</si>
  <si>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</si>
  <si>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</si>
  <si>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</si>
  <si>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</si>
  <si>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</si>
  <si>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</si>
  <si>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</si>
  <si>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</si>
  <si>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</si>
  <si>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</si>
  <si>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</si>
  <si>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</si>
  <si>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</si>
  <si>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</si>
  <si>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</si>
  <si>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</si>
  <si>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</si>
  <si>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</si>
  <si>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</si>
  <si>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</si>
  <si>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</si>
  <si>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</si>
  <si>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</si>
  <si>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</si>
  <si>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</si>
  <si>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</si>
  <si>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</si>
  <si>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</si>
  <si>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</si>
  <si>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</si>
  <si>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</si>
  <si>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</si>
  <si>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</si>
  <si>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</si>
  <si>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</si>
  <si>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</si>
  <si>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</si>
  <si>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</si>
  <si>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</si>
  <si>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</si>
  <si>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</si>
  <si>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</si>
  <si>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</si>
  <si>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</si>
  <si>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</si>
  <si>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</si>
  <si>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</si>
  <si>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</si>
  <si>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</si>
  <si>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</si>
  <si>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</si>
  <si>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</si>
  <si>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</si>
  <si>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</si>
  <si>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</si>
  <si>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</si>
  <si>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</si>
  <si>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</si>
  <si>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</si>
  <si>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</si>
  <si>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</si>
  <si>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</si>
  <si>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</si>
  <si>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</si>
  <si>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</si>
  <si>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</si>
  <si>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</si>
  <si>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</si>
  <si>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</si>
  <si>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</si>
  <si>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</si>
  <si>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</si>
  <si>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</si>
  <si>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</si>
  <si>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</si>
  <si>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</si>
  <si>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</si>
  <si>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</si>
  <si>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</si>
  <si>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</si>
  <si>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</si>
  <si>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</si>
  <si>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</si>
  <si>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</si>
  <si>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</si>
  <si>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</si>
  <si>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</si>
  <si>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</si>
  <si>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</si>
  <si>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</si>
  <si>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</si>
  <si>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</si>
  <si>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</si>
  <si>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</si>
  <si>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</si>
  <si>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</si>
  <si>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</si>
  <si>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</si>
  <si>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</si>
  <si>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</si>
  <si>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</si>
  <si>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</si>
  <si>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</si>
  <si>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</si>
  <si>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</si>
  <si>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</si>
  <si>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</si>
  <si>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</si>
  <si>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</si>
  <si>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</si>
  <si>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</si>
  <si>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</si>
  <si>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</si>
  <si>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</si>
  <si>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</si>
  <si>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</si>
  <si>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</si>
  <si>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</si>
  <si>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</si>
  <si>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</si>
  <si>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</si>
  <si>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</si>
  <si>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</si>
  <si>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</si>
  <si>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</si>
  <si>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</si>
  <si>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</si>
  <si>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</si>
  <si>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</si>
  <si>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</si>
  <si>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</si>
  <si>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</si>
  <si>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</si>
  <si>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</si>
  <si>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</si>
  <si>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</si>
  <si>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</si>
  <si>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</si>
  <si>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</si>
  <si>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</si>
  <si>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</si>
  <si>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</si>
  <si>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</si>
  <si>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</si>
  <si>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</si>
  <si>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</si>
  <si>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</si>
  <si>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</si>
  <si>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</si>
  <si>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</si>
  <si>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</si>
  <si>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</si>
  <si>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</si>
  <si>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</si>
  <si>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</si>
  <si>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</si>
  <si>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</si>
  <si>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</si>
  <si>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</si>
  <si>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</si>
  <si>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</si>
  <si>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</si>
  <si>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</si>
  <si>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</si>
  <si>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</si>
  <si>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</si>
  <si>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</si>
  <si>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</si>
  <si>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</si>
  <si>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</si>
  <si>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</si>
  <si>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</si>
  <si>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</si>
  <si>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</si>
  <si>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</si>
  <si>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</si>
  <si>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</si>
  <si>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</si>
  <si>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</si>
  <si>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</si>
  <si>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</si>
  <si>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</si>
  <si>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</si>
  <si>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</si>
  <si>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</si>
  <si>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</si>
  <si>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</si>
  <si>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</si>
  <si>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</si>
  <si>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</si>
  <si>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</si>
  <si>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</si>
  <si>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</si>
  <si>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</si>
  <si>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</si>
  <si>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</si>
  <si>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</si>
  <si>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</si>
  <si>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</si>
  <si>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</si>
  <si>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</si>
  <si>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</si>
  <si>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</si>
  <si>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</si>
  <si>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</si>
  <si>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</si>
  <si>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</si>
  <si>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</si>
  <si>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</si>
  <si>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</si>
  <si>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</si>
  <si>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</si>
  <si>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</si>
  <si>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</si>
  <si>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</si>
  <si>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</si>
  <si>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</si>
  <si>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</si>
  <si>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</si>
  <si>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</si>
  <si>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</si>
  <si>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</si>
  <si>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</si>
  <si>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</si>
  <si>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</si>
  <si>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</si>
  <si>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</si>
  <si>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</si>
  <si>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</si>
  <si>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</si>
  <si>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</si>
  <si>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</si>
  <si>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</si>
  <si>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</si>
  <si>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</si>
  <si>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</si>
  <si>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</si>
  <si>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</si>
  <si>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</si>
  <si>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</si>
  <si>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</si>
  <si>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</si>
  <si>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</si>
  <si>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</si>
  <si>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</si>
  <si>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</si>
  <si>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</si>
  <si>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</si>
  <si>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</si>
  <si>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</si>
  <si>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</si>
  <si>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</si>
  <si>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</si>
  <si>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</si>
  <si>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</si>
  <si>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</si>
  <si>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</si>
  <si>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</si>
  <si>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</si>
  <si>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</si>
  <si>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</si>
  <si>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</si>
  <si>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</si>
  <si>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</si>
  <si>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</si>
  <si>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</si>
  <si>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</si>
  <si>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</si>
  <si>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</si>
  <si>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</si>
  <si>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</si>
  <si>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</si>
  <si>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</si>
  <si>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</si>
  <si>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</si>
  <si>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</si>
  <si>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</si>
  <si>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</si>
  <si>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</si>
  <si>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</si>
  <si>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</si>
  <si>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</si>
  <si>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</si>
  <si>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</si>
  <si>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</si>
  <si>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</si>
  <si>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</si>
  <si>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</si>
  <si>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</si>
  <si>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</si>
  <si>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</si>
  <si>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</si>
  <si>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</si>
  <si>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</si>
  <si>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</si>
  <si>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</si>
  <si>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</si>
  <si>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</si>
  <si>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</si>
  <si>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</si>
  <si>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</si>
  <si>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</si>
  <si>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</si>
  <si>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</si>
  <si>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</si>
  <si>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</si>
  <si>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</si>
  <si>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</si>
  <si>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</si>
  <si>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</si>
  <si>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</si>
  <si>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</si>
  <si>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</si>
  <si>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</si>
  <si>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</si>
  <si>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</si>
  <si>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</si>
  <si>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</si>
  <si>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</si>
  <si>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</si>
  <si>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</si>
  <si>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</si>
  <si>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</si>
  <si>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</si>
  <si>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</si>
  <si>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</si>
  <si>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</si>
  <si>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</si>
  <si>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</si>
  <si>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</si>
  <si>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</si>
  <si>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</si>
  <si>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</si>
  <si>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</si>
  <si>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</si>
  <si>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</si>
  <si>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</si>
  <si>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</si>
  <si>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</si>
  <si>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</si>
  <si>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</si>
  <si>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</si>
  <si>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</si>
  <si>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</si>
  <si>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</si>
  <si>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</si>
  <si>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</si>
  <si>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</si>
  <si>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</si>
  <si>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</si>
  <si>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</si>
  <si>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</si>
  <si>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</si>
  <si>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</si>
  <si>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</si>
  <si>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</si>
  <si>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</si>
  <si>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</si>
  <si>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</si>
  <si>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</si>
  <si>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</si>
  <si>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</si>
  <si>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</si>
  <si>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</si>
  <si>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</si>
  <si>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</si>
  <si>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</si>
  <si>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</si>
  <si>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</si>
  <si>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</si>
  <si>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</si>
  <si>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</si>
  <si>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</si>
  <si>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</si>
  <si>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</si>
  <si>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</si>
  <si>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</si>
  <si>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</si>
  <si>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</si>
  <si>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</si>
  <si>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</si>
  <si>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</si>
  <si>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</si>
  <si>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</si>
  <si>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</si>
  <si>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</si>
  <si>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</si>
  <si>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</si>
  <si>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</si>
  <si>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</si>
  <si>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</si>
  <si>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</si>
  <si>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</si>
  <si>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</si>
  <si>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</si>
  <si>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</si>
  <si>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</si>
  <si>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</si>
  <si>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</si>
  <si>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</si>
  <si>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</si>
  <si>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</si>
  <si>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</si>
  <si>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</si>
  <si>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</si>
  <si>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</si>
  <si>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</si>
  <si>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</si>
  <si>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</si>
  <si>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</si>
  <si>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</si>
  <si>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</si>
  <si>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</si>
  <si>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</si>
  <si>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</si>
  <si>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</si>
  <si>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</si>
  <si>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</si>
  <si>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</si>
  <si>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</si>
  <si>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</si>
  <si>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</si>
  <si>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</si>
  <si>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</si>
  <si>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</si>
  <si>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</si>
  <si>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</si>
  <si>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</si>
  <si>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</si>
  <si>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</si>
  <si>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</si>
  <si>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</si>
  <si>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</si>
  <si>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</si>
  <si>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</si>
  <si>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</si>
  <si>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</si>
  <si>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</si>
  <si>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</si>
  <si>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</si>
  <si>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</si>
  <si>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</si>
  <si>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</si>
  <si>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</si>
  <si>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</si>
  <si>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</si>
  <si>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</si>
  <si>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</si>
  <si>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</si>
  <si>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</si>
  <si>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</si>
  <si>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</si>
  <si>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</si>
  <si>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</si>
  <si>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</si>
  <si>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</si>
  <si>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</si>
  <si>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</si>
  <si>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</si>
  <si>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</si>
  <si>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</si>
  <si>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</si>
  <si>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</si>
  <si>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</si>
  <si>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</si>
  <si>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</si>
  <si>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</si>
  <si>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</si>
  <si>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</si>
  <si>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</si>
  <si>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</si>
  <si>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</si>
  <si>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</si>
  <si>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</si>
  <si>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</si>
  <si>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</si>
  <si>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</si>
  <si>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</si>
  <si>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</si>
  <si>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</si>
  <si>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</si>
  <si>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</si>
  <si>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</si>
  <si>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</si>
  <si>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</si>
  <si>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</si>
  <si>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</si>
  <si>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</si>
  <si>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</si>
  <si>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</si>
  <si>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</si>
  <si>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</si>
  <si>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</si>
  <si>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</si>
  <si>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</si>
  <si>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</si>
  <si>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</si>
  <si>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</si>
  <si>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</si>
  <si>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</si>
  <si>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</si>
  <si>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</si>
  <si>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</si>
  <si>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</si>
  <si>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</si>
  <si>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</si>
  <si>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</si>
  <si>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</si>
  <si>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</si>
  <si>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</si>
  <si>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</si>
  <si>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</si>
  <si>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</si>
  <si>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</si>
  <si>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</si>
  <si>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</si>
  <si>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</si>
  <si>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</si>
  <si>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</si>
  <si>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</si>
  <si>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</si>
  <si>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</si>
  <si>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</si>
  <si>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</si>
  <si>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</si>
  <si>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</si>
  <si>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</si>
  <si>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</si>
  <si>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</si>
  <si>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</si>
  <si>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</si>
  <si>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</si>
  <si>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</si>
  <si>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</si>
  <si>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</si>
  <si>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</si>
  <si>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</si>
  <si>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</si>
  <si>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</si>
  <si>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</si>
  <si>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</si>
  <si>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</si>
  <si>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</si>
  <si>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</si>
  <si>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</si>
  <si>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</si>
  <si>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</si>
  <si>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</si>
  <si>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</si>
  <si>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</si>
  <si>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</si>
  <si>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</si>
  <si>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</si>
  <si>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</si>
  <si>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</si>
  <si>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</si>
  <si>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</si>
  <si>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</si>
  <si>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</si>
  <si>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</si>
  <si>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</si>
  <si>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</si>
  <si>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</si>
  <si>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</si>
  <si>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</si>
  <si>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</si>
  <si>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</si>
  <si>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</si>
  <si>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</si>
  <si>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</si>
  <si>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</si>
  <si>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</si>
  <si>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</si>
  <si>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</si>
  <si>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</si>
  <si>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</si>
  <si>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</si>
  <si>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</si>
  <si>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</si>
  <si>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</si>
  <si>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</si>
  <si>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</si>
  <si>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</si>
  <si>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</si>
  <si>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</si>
  <si>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</si>
  <si>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</si>
  <si>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</si>
  <si>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</si>
  <si>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</si>
  <si>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</si>
  <si>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</si>
  <si>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</si>
  <si>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</si>
  <si>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</si>
  <si>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</si>
  <si>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</si>
  <si>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</si>
  <si>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</si>
  <si>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</si>
  <si>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</si>
  <si>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</si>
  <si>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</si>
  <si>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</si>
  <si>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</si>
  <si>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</si>
  <si>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</si>
  <si>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</si>
  <si>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</si>
  <si>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</si>
  <si>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</si>
  <si>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</si>
  <si>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</si>
  <si>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</si>
  <si>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</si>
  <si>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</si>
  <si>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</si>
  <si>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</si>
  <si>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</si>
  <si>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</si>
  <si>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</si>
  <si>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</si>
  <si>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</si>
  <si>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</si>
  <si>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</si>
  <si>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</si>
  <si>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</si>
  <si>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</si>
  <si>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</si>
  <si>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</si>
  <si>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</si>
  <si>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</si>
  <si>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</si>
  <si>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</si>
  <si>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</si>
  <si>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</si>
  <si>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</si>
  <si>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</si>
  <si>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</si>
  <si>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</si>
  <si>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</si>
  <si>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</si>
  <si>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</si>
  <si>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</si>
  <si>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</si>
  <si>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</si>
  <si>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</si>
  <si>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</si>
  <si>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</si>
  <si>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</si>
  <si>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</si>
  <si>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</si>
  <si>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</si>
  <si>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</si>
  <si>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</si>
  <si>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</si>
  <si>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</si>
  <si>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</si>
  <si>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</si>
  <si>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</si>
  <si>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</si>
  <si>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</si>
  <si>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</si>
  <si>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</si>
  <si>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</si>
  <si>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</si>
  <si>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</si>
  <si>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</si>
  <si>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</si>
  <si>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</si>
  <si>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</si>
  <si>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</si>
  <si>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</si>
  <si>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</si>
  <si>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</si>
  <si>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</si>
  <si>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</si>
  <si>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</si>
  <si>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</si>
  <si>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</si>
  <si>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</si>
  <si>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</si>
  <si>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</si>
  <si>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</si>
  <si>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</si>
  <si>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</si>
  <si>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</si>
  <si>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</si>
  <si>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</si>
  <si>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</si>
  <si>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</si>
  <si>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</si>
  <si>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</si>
  <si>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</si>
  <si>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</si>
  <si>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</si>
  <si>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</si>
  <si>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</si>
  <si>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</si>
  <si>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</si>
  <si>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</si>
  <si>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</si>
  <si>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</si>
  <si>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</si>
  <si>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</si>
  <si>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</si>
  <si>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</si>
  <si>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</si>
  <si>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</si>
  <si>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</si>
  <si>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</si>
  <si>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</si>
  <si>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</si>
  <si>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</si>
  <si>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</si>
  <si>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</si>
  <si>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</si>
  <si>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</si>
  <si>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</si>
  <si>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</si>
  <si>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</si>
  <si>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</si>
  <si>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</si>
  <si>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</si>
  <si>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</si>
  <si>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</si>
  <si>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</si>
  <si>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</si>
  <si>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</si>
  <si>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</si>
  <si>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</si>
  <si>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</si>
  <si>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</si>
  <si>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</si>
  <si>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</si>
  <si>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</si>
  <si>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</si>
  <si>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</si>
  <si>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</si>
  <si>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</si>
  <si>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</si>
  <si>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</si>
  <si>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</si>
  <si>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</si>
  <si>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</si>
  <si>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</si>
  <si>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</si>
  <si>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</si>
  <si>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</si>
  <si>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</si>
  <si>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</si>
  <si>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</si>
  <si>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</si>
  <si>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</si>
  <si>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</si>
  <si>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</si>
  <si>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</si>
  <si>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</si>
  <si>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</si>
  <si>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</si>
  <si>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</si>
  <si>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</si>
  <si>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</si>
  <si>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</si>
  <si>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</si>
  <si>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</si>
  <si>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</si>
  <si>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</si>
  <si>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</si>
  <si>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</si>
  <si>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</si>
  <si>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</si>
  <si>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</si>
  <si>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</si>
  <si>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</si>
  <si>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</si>
  <si>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</si>
  <si>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</si>
  <si>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</si>
  <si>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</si>
  <si>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</si>
  <si>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</si>
  <si>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</si>
  <si>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</si>
  <si>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</si>
  <si>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</si>
  <si>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</si>
  <si>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</si>
  <si>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</si>
  <si>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</si>
  <si>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</si>
  <si>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</si>
  <si>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</si>
  <si>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</si>
  <si>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</si>
  <si>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</si>
  <si>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</si>
  <si>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</si>
  <si>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</si>
  <si>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</si>
  <si>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</si>
  <si>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</si>
  <si>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</si>
  <si>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</si>
  <si>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</si>
  <si>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</si>
  <si>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</si>
  <si>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</si>
  <si>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</si>
  <si>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</si>
  <si>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</si>
  <si>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</si>
  <si>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</si>
  <si>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</si>
  <si>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</si>
  <si>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</si>
  <si>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</si>
  <si>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</si>
  <si>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</si>
  <si>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</si>
  <si>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</si>
  <si>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</si>
  <si>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</si>
  <si>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</si>
  <si>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</si>
  <si>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</si>
  <si>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</si>
  <si>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</si>
  <si>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</si>
  <si>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</si>
  <si>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</si>
  <si>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</si>
  <si>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</si>
  <si>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</si>
  <si>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</si>
  <si>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</si>
  <si>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</si>
  <si>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</si>
  <si>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</si>
  <si>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</si>
  <si>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</si>
  <si>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</si>
  <si>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</si>
  <si>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</si>
  <si>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</si>
  <si>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</si>
  <si>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</si>
  <si>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</si>
  <si>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</si>
  <si>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</si>
  <si>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</si>
  <si>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</si>
  <si>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</si>
  <si>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</si>
  <si>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</si>
  <si>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</si>
  <si>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</si>
  <si>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</si>
  <si>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</si>
  <si>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</si>
  <si>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</si>
  <si>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</si>
  <si>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</si>
  <si>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</si>
  <si>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</si>
  <si>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</si>
  <si>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</si>
  <si>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</si>
  <si>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</si>
  <si>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</si>
  <si>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</si>
  <si>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</si>
  <si>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</si>
  <si>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</si>
  <si>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</si>
  <si>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</si>
  <si>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</si>
  <si>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</si>
  <si>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</si>
  <si>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</si>
  <si>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</si>
  <si>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</si>
  <si>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</si>
  <si>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</si>
  <si>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</si>
  <si>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</si>
  <si>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</si>
  <si>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</si>
  <si>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</si>
  <si>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</si>
  <si>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</si>
  <si>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</si>
  <si>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</si>
  <si>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</si>
  <si>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</si>
  <si>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</si>
  <si>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</si>
  <si>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</si>
  <si>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</si>
  <si>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</si>
  <si>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</si>
  <si>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</si>
  <si>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</si>
  <si>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</si>
  <si>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</si>
  <si>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</si>
  <si>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</si>
  <si>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</si>
  <si>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</si>
  <si>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</si>
  <si>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</si>
  <si>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</si>
  <si>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</si>
  <si>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</si>
  <si>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</si>
  <si>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</si>
  <si>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</si>
  <si>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</si>
  <si>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</si>
  <si>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</si>
  <si>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</si>
  <si>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</si>
  <si>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</si>
  <si>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</si>
  <si>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</si>
  <si>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</si>
  <si>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</si>
  <si>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</si>
  <si>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</si>
  <si>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</si>
  <si>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</si>
  <si>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</si>
  <si>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</si>
  <si>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</si>
  <si>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</si>
  <si>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</si>
  <si>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</si>
  <si>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</si>
  <si>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</si>
  <si>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</si>
  <si>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</si>
  <si>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</si>
  <si>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</si>
  <si>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</si>
  <si>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</si>
  <si>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</si>
  <si>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</si>
  <si>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</si>
  <si>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</si>
  <si>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</si>
  <si>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</si>
  <si>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</si>
  <si>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</si>
  <si>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</si>
  <si>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</si>
  <si>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</si>
  <si>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</si>
  <si>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</si>
  <si>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</si>
  <si>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</si>
  <si>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</si>
  <si>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</si>
  <si>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</si>
  <si>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</si>
  <si>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</si>
  <si>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</si>
  <si>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</si>
  <si>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</si>
  <si>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</si>
  <si>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</si>
  <si>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</si>
  <si>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</si>
  <si>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</si>
  <si>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</si>
  <si>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</si>
  <si>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</si>
  <si>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</si>
  <si>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</si>
  <si>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</si>
  <si>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</si>
  <si>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</si>
  <si>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</si>
  <si>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</si>
  <si>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</si>
  <si>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</si>
  <si>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</si>
  <si>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</si>
  <si>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</si>
  <si>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</si>
  <si>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</si>
  <si>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</si>
  <si>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</si>
  <si>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</si>
  <si>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</si>
  <si>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</si>
  <si>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</si>
  <si>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</si>
  <si>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</si>
  <si>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</si>
  <si>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</si>
  <si>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</si>
  <si>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</si>
  <si>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</si>
  <si>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</si>
  <si>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</si>
  <si>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</si>
  <si>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</si>
  <si>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</si>
  <si>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</si>
  <si>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</si>
  <si>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</si>
  <si>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</si>
  <si>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</si>
  <si>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</si>
  <si>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</si>
  <si>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</si>
  <si>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</si>
  <si>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</si>
  <si>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</si>
  <si>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</si>
  <si>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</si>
  <si>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</si>
  <si>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</si>
  <si>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</si>
  <si>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</si>
  <si>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</si>
  <si>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</si>
  <si>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</si>
  <si>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</si>
  <si>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</si>
  <si>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</si>
  <si>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</si>
  <si>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</si>
  <si>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</si>
  <si>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</si>
  <si>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</si>
  <si>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</si>
  <si>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</si>
  <si>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</si>
  <si>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</si>
  <si>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</si>
  <si>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</si>
  <si>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</si>
  <si>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</si>
  <si>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</si>
  <si>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</si>
  <si>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</si>
  <si>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</si>
  <si>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</si>
  <si>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</si>
  <si>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</si>
  <si>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</si>
  <si>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</si>
  <si>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</si>
  <si>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</si>
  <si>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</si>
  <si>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</si>
  <si>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</si>
  <si>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</si>
  <si>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</si>
  <si>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</si>
  <si>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</si>
  <si>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</si>
  <si>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</si>
  <si>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</si>
  <si>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</si>
  <si>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</si>
  <si>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</si>
  <si>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</si>
  <si>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</si>
  <si>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</si>
  <si>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</si>
  <si>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</si>
  <si>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</si>
  <si>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</si>
  <si>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</si>
  <si>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</si>
  <si>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</si>
  <si>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</si>
  <si>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</si>
  <si>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</si>
  <si>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</si>
  <si>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</si>
  <si>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</si>
  <si>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</si>
  <si>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</si>
  <si>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</si>
  <si>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</si>
  <si>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</si>
  <si>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</si>
  <si>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</si>
  <si>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</si>
  <si>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</si>
  <si>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</si>
  <si>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</si>
  <si>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</si>
  <si>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</si>
  <si>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</si>
  <si>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</si>
  <si>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</si>
  <si>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</si>
  <si>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</si>
  <si>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</si>
  <si>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</si>
  <si>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</si>
  <si>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</si>
  <si>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</si>
  <si>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</si>
  <si>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</si>
  <si>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</si>
  <si>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</si>
  <si>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</si>
  <si>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</si>
  <si>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</si>
  <si>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</si>
  <si>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</si>
  <si>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</si>
  <si>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</si>
  <si>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</si>
  <si>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</si>
  <si>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</si>
  <si>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</si>
  <si>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</si>
  <si>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</si>
  <si>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</si>
  <si>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</si>
  <si>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</si>
  <si>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</si>
  <si>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</si>
  <si>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</si>
  <si>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</si>
  <si>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</si>
  <si>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</si>
  <si>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</si>
  <si>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</si>
  <si>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</si>
  <si>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</si>
  <si>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</si>
  <si>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</si>
  <si>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</si>
  <si>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</si>
  <si>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</si>
  <si>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</si>
  <si>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</si>
  <si>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</si>
  <si>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</si>
  <si>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</si>
  <si>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</si>
  <si>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</si>
  <si>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</si>
  <si>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</si>
  <si>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</si>
  <si>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</si>
  <si>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</si>
  <si>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</si>
  <si>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</si>
  <si>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</si>
  <si>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</si>
  <si>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</si>
  <si>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</si>
  <si>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</si>
  <si>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</si>
  <si>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</si>
  <si>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</si>
  <si>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</si>
  <si>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</si>
  <si>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</si>
  <si>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</si>
  <si>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</si>
  <si>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</si>
  <si>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</si>
  <si>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</si>
  <si>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</si>
  <si>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</si>
  <si>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</si>
  <si>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</si>
  <si>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</si>
  <si>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</si>
  <si>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</si>
  <si>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</si>
  <si>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</si>
  <si>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</si>
  <si>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</si>
  <si>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</si>
  <si>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</si>
  <si>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</si>
  <si>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</si>
  <si>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</si>
  <si>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</si>
  <si>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</si>
  <si>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</si>
  <si>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</si>
  <si>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</si>
  <si>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</si>
  <si>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</si>
  <si>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</si>
  <si>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</si>
  <si>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</si>
  <si>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</si>
  <si>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</si>
  <si>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</si>
  <si>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</si>
  <si>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</si>
  <si>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</si>
  <si>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</si>
  <si>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</si>
  <si>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</si>
  <si>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</si>
  <si>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</si>
  <si>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</si>
  <si>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</si>
  <si>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</si>
  <si>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</si>
  <si>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</si>
  <si>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</si>
  <si>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</si>
  <si>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</si>
  <si>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</si>
  <si>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</si>
  <si>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</si>
  <si>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</si>
  <si>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</si>
  <si>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</si>
  <si>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</si>
  <si>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</si>
  <si>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</si>
  <si>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</si>
  <si>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</si>
  <si>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</si>
  <si>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</si>
  <si>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</si>
  <si>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</si>
  <si>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</si>
  <si>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</si>
  <si>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</si>
  <si>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</si>
  <si>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</si>
  <si>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</si>
  <si>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</si>
  <si>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</si>
  <si>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</si>
  <si>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</si>
  <si>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</si>
  <si>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</si>
  <si>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</si>
  <si>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</si>
  <si>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</si>
  <si>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</si>
  <si>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</si>
  <si>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</si>
  <si>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</si>
  <si>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</si>
  <si>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</si>
  <si>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</si>
  <si>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</si>
  <si>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</si>
  <si>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</si>
  <si>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</si>
  <si>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</si>
  <si>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</si>
  <si>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</si>
  <si>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</si>
  <si>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</si>
  <si>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</si>
  <si>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</si>
  <si>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</si>
  <si>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</si>
  <si>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</si>
  <si>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</si>
  <si>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</si>
  <si>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</si>
  <si>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</si>
  <si>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</si>
  <si>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</si>
  <si>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</si>
  <si>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</si>
  <si>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</si>
  <si>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</si>
  <si>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</si>
  <si>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</si>
  <si>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</si>
  <si>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</si>
  <si>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</si>
  <si>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</si>
  <si>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</si>
  <si>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</si>
  <si>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</si>
  <si>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</si>
  <si>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</si>
  <si>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</si>
  <si>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</si>
  <si>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</si>
  <si>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</si>
  <si>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</si>
  <si>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</si>
  <si>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</si>
  <si>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</si>
  <si>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</si>
  <si>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</si>
  <si>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</si>
  <si>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</si>
  <si>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</si>
  <si>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</si>
  <si>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</si>
  <si>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</si>
  <si>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</si>
  <si>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</si>
  <si>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</si>
  <si>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</si>
  <si>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</si>
  <si>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</si>
  <si>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</si>
  <si>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</si>
  <si>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</si>
  <si>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</si>
  <si>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</si>
  <si>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</si>
  <si>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</si>
  <si>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</si>
  <si>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</si>
  <si>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</si>
  <si>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</si>
  <si>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</si>
  <si>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</si>
  <si>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</si>
  <si>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</si>
  <si>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</si>
  <si>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</si>
  <si>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</si>
  <si>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</si>
  <si>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</si>
  <si>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</si>
  <si>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</si>
  <si>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</si>
  <si>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</si>
  <si>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</si>
  <si>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</si>
  <si>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</si>
  <si>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</si>
  <si>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</si>
  <si>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</si>
  <si>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</si>
  <si>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</si>
  <si>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</si>
  <si>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</si>
  <si>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</si>
  <si>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</si>
  <si>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</si>
  <si>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</si>
  <si>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</si>
  <si>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</si>
  <si>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</si>
  <si>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</si>
  <si>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</si>
  <si>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</si>
  <si>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</si>
  <si>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</si>
  <si>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</si>
  <si>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</si>
  <si>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</si>
  <si>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</si>
  <si>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</si>
  <si>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</si>
  <si>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</si>
  <si>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</si>
  <si>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</si>
  <si>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</si>
  <si>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</si>
  <si>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</si>
  <si>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</si>
  <si>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</si>
  <si>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</si>
  <si>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</si>
  <si>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</si>
  <si>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</si>
  <si>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</si>
  <si>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</si>
  <si>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</si>
  <si>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</si>
  <si>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</si>
  <si>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</si>
  <si>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</si>
  <si>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</si>
  <si>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</si>
  <si>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</si>
  <si>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</si>
  <si>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</si>
  <si>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</si>
  <si>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</si>
  <si>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</si>
  <si>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</si>
  <si>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</si>
  <si>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</si>
  <si>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</si>
  <si>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</si>
  <si>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</si>
  <si>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</si>
  <si>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</si>
  <si>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</si>
  <si>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</si>
  <si>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</si>
  <si>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</si>
  <si>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</si>
  <si>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</si>
  <si>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</si>
  <si>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</si>
  <si>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</si>
  <si>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</si>
  <si>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</si>
  <si>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</si>
  <si>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</si>
  <si>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</si>
  <si>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</si>
  <si>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</si>
  <si>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</si>
  <si>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</si>
  <si>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</si>
  <si>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</si>
  <si>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</si>
  <si>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</si>
  <si>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</si>
  <si>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</si>
  <si>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</si>
  <si>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</si>
  <si>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</si>
  <si>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</si>
  <si>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</si>
  <si>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</si>
  <si>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</si>
  <si>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</si>
  <si>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</si>
  <si>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</si>
  <si>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</si>
  <si>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</si>
  <si>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</si>
  <si>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</si>
  <si>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</si>
  <si>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</si>
  <si>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</si>
  <si>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</si>
  <si>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</si>
  <si>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</si>
  <si>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</si>
  <si>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</si>
  <si>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</si>
  <si>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</si>
  <si>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</si>
  <si>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</si>
  <si>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</si>
  <si>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</si>
  <si>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</si>
  <si>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</si>
  <si>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</si>
  <si>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</si>
  <si>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</si>
  <si>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</si>
  <si>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</si>
  <si>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</si>
  <si>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</si>
  <si>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</si>
  <si>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</si>
  <si>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</si>
  <si>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</si>
  <si>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</si>
  <si>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</si>
  <si>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</si>
  <si>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</si>
  <si>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</si>
  <si>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</si>
  <si>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</si>
  <si>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</si>
  <si>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</si>
  <si>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</si>
  <si>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</si>
  <si>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</si>
  <si>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</si>
  <si>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</si>
  <si>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</si>
  <si>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</si>
  <si>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</si>
  <si>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</si>
  <si>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</si>
  <si>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</si>
  <si>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</si>
  <si>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</si>
  <si>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</si>
  <si>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</si>
  <si>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</si>
  <si>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</si>
  <si>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</si>
  <si>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</si>
  <si>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</si>
  <si>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</si>
  <si>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</si>
  <si>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</si>
  <si>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</si>
  <si>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</si>
  <si>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</si>
  <si>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</si>
  <si>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</si>
  <si>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</si>
  <si>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</si>
  <si>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</si>
  <si>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</si>
  <si>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</si>
  <si>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</si>
  <si>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</si>
  <si>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</si>
  <si>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</si>
  <si>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</si>
  <si>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</si>
  <si>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</si>
  <si>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</si>
  <si>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</si>
  <si>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</si>
  <si>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</si>
  <si>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</si>
  <si>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</si>
  <si>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</si>
  <si>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</si>
  <si>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</si>
  <si>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</si>
  <si>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</si>
  <si>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</si>
  <si>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</si>
  <si>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</si>
  <si>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</si>
  <si>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</si>
  <si>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</si>
  <si>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</si>
  <si>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</si>
  <si>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</si>
  <si>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</si>
  <si>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</si>
  <si>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</si>
  <si>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</si>
  <si>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</si>
  <si>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</si>
  <si>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</si>
  <si>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</si>
  <si>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</si>
  <si>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</si>
  <si>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</si>
  <si>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</si>
  <si>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</si>
  <si>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</si>
  <si>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</si>
  <si>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</si>
  <si>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</si>
  <si>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</si>
  <si>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</si>
  <si>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</si>
  <si>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</si>
  <si>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</si>
  <si>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</si>
  <si>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</si>
  <si>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</si>
  <si>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</si>
  <si>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</si>
  <si>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</si>
  <si>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</si>
  <si>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</si>
  <si>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</si>
  <si>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</si>
  <si>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</si>
  <si>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</si>
  <si>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</si>
  <si>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</si>
  <si>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</si>
  <si>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</si>
  <si>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</si>
  <si>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</si>
  <si>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</si>
  <si>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</si>
  <si>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</si>
  <si>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</si>
  <si>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</si>
  <si>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</si>
  <si>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</si>
  <si>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</si>
  <si>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</si>
  <si>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</si>
  <si>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</si>
  <si>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</si>
  <si>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</si>
  <si>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</si>
  <si>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</si>
  <si>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</si>
  <si>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</si>
  <si>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</si>
  <si>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</si>
  <si>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</si>
  <si>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</si>
  <si>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</si>
  <si>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</si>
  <si>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</si>
  <si>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</si>
  <si>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</si>
  <si>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</si>
  <si>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</si>
  <si>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</si>
  <si>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</si>
  <si>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</si>
  <si>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</si>
  <si>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</si>
  <si>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</si>
  <si>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</si>
  <si>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</si>
  <si>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</si>
  <si>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</si>
  <si>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</si>
  <si>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</si>
  <si>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</si>
  <si>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</si>
  <si>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</si>
  <si>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</si>
  <si>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</si>
  <si>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</si>
  <si>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</si>
  <si>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</si>
  <si>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</si>
  <si>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</si>
  <si>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</si>
  <si>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</si>
  <si>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</si>
  <si>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</si>
  <si>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</si>
  <si>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</si>
  <si>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</si>
  <si>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</si>
  <si>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</si>
  <si>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</si>
  <si>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</si>
  <si>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</si>
  <si>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</si>
  <si>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</si>
  <si>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</si>
  <si>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</si>
  <si>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</si>
  <si>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</si>
  <si>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</si>
  <si>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</si>
  <si>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</si>
  <si>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</si>
  <si>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</si>
  <si>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</si>
  <si>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</si>
  <si>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</si>
  <si>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</si>
  <si>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</si>
  <si>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</si>
  <si>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</si>
  <si>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</si>
  <si>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</si>
  <si>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</si>
  <si>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</si>
  <si>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</si>
  <si>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</si>
  <si>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</si>
  <si>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</si>
  <si>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</si>
  <si>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</si>
  <si>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</si>
  <si>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</si>
  <si>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</si>
  <si>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</si>
  <si>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</si>
  <si>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</si>
  <si>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</si>
  <si>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</si>
  <si>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</si>
  <si>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</si>
  <si>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</si>
  <si>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</si>
  <si>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</si>
  <si>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</si>
  <si>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</si>
  <si>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</si>
  <si>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</si>
  <si>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</si>
  <si>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</si>
  <si>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</si>
  <si>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</si>
  <si>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</si>
  <si>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</si>
  <si>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</si>
  <si>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</si>
  <si>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</si>
  <si>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</si>
  <si>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</si>
  <si>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</si>
  <si>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</si>
  <si>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</si>
  <si>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</si>
  <si>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</si>
  <si>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</si>
  <si>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</si>
  <si>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</si>
  <si>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</si>
  <si>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</si>
  <si>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</si>
  <si>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</si>
  <si>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</si>
  <si>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</si>
  <si>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</si>
  <si>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</si>
  <si>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</si>
  <si>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</si>
  <si>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</si>
  <si>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</si>
  <si>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</si>
  <si>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</si>
  <si>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</si>
  <si>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</si>
  <si>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</si>
  <si>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</si>
  <si>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</si>
  <si>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</si>
  <si>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</si>
  <si>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</si>
  <si>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</si>
  <si>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</si>
  <si>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</si>
  <si>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</si>
  <si>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</si>
  <si>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</si>
  <si>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</si>
  <si>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</si>
  <si>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</si>
  <si>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</si>
  <si>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</si>
  <si>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</si>
  <si>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</si>
  <si>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</si>
  <si>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</si>
  <si>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</si>
  <si>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</si>
  <si>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</si>
  <si>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</si>
  <si>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</si>
  <si>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</si>
  <si>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</si>
  <si>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</si>
  <si>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</si>
  <si>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</si>
  <si>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</si>
  <si>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</si>
  <si>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</si>
  <si>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</si>
  <si>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</si>
  <si>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</si>
  <si>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</si>
  <si>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</si>
  <si>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</si>
  <si>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</si>
  <si>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</si>
  <si>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</si>
  <si>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</si>
  <si>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</si>
  <si>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</si>
  <si>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</si>
  <si>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</si>
  <si>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</si>
  <si>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</si>
  <si>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</si>
  <si>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</si>
  <si>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</si>
  <si>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</si>
  <si>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</si>
  <si>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</si>
  <si>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</si>
  <si>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</si>
  <si>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</si>
  <si>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</si>
  <si>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</si>
  <si>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</si>
  <si>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</si>
  <si>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</si>
  <si>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</si>
  <si>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</si>
  <si>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</si>
  <si>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</si>
  <si>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</si>
  <si>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</si>
  <si>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</si>
  <si>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</si>
  <si>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</si>
  <si>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</si>
  <si>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</si>
  <si>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</si>
  <si>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</si>
  <si>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</si>
  <si>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</si>
  <si>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</si>
  <si>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</si>
  <si>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</si>
  <si>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</si>
  <si>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</si>
  <si>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</si>
  <si>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</si>
  <si>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</si>
  <si>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</si>
  <si>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</si>
  <si>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</si>
  <si>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</si>
  <si>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</si>
  <si>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</si>
  <si>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</si>
  <si>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</si>
  <si>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</si>
  <si>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</si>
  <si>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</si>
  <si>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</si>
  <si>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</si>
  <si>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</si>
  <si>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</si>
  <si>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</si>
  <si>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</si>
  <si>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</si>
  <si>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</si>
  <si>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</si>
  <si>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</si>
  <si>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</si>
  <si>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</si>
  <si>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</si>
  <si>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</si>
  <si>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</si>
  <si>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</si>
  <si>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</si>
  <si>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</si>
  <si>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</si>
  <si>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</si>
  <si>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</si>
  <si>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</si>
  <si>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</si>
  <si>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</si>
  <si>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</si>
  <si>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</si>
  <si>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</si>
  <si>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</si>
  <si>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</si>
  <si>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</si>
  <si>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</si>
  <si>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</si>
  <si>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</si>
  <si>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</si>
  <si>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</si>
  <si>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</si>
  <si>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</si>
  <si>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</si>
  <si>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</si>
  <si>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</si>
  <si>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</si>
  <si>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</si>
  <si>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</si>
  <si>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</si>
  <si>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</si>
  <si>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</si>
  <si>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</si>
  <si>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</si>
  <si>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</si>
  <si>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</si>
  <si>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</si>
  <si>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</si>
  <si>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</si>
  <si>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</si>
  <si>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</si>
  <si>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</si>
  <si>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</si>
  <si>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</si>
  <si>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</si>
  <si>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</si>
  <si>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</si>
  <si>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</si>
  <si>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</si>
  <si>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</si>
  <si>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</si>
  <si>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</si>
  <si>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</si>
  <si>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</si>
  <si>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</si>
  <si>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</si>
  <si>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</si>
  <si>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</si>
  <si>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</si>
  <si>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</si>
  <si>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</si>
  <si>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</si>
  <si>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</si>
  <si>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</si>
  <si>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</si>
  <si>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</si>
  <si>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</si>
  <si>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</si>
  <si>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</si>
  <si>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</si>
  <si>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</si>
  <si>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</si>
  <si>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</si>
  <si>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</si>
  <si>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</si>
  <si>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</si>
  <si>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</si>
  <si>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</si>
  <si>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</si>
  <si>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</si>
  <si>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</si>
  <si>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</si>
  <si>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</si>
  <si>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</si>
  <si>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</si>
  <si>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</si>
  <si>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</si>
  <si>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</si>
  <si>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</si>
  <si>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</si>
  <si>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</si>
  <si>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</si>
  <si>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</si>
  <si>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</si>
  <si>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</si>
  <si>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</si>
  <si>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</si>
  <si>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</si>
  <si>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</si>
  <si>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</si>
  <si>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</si>
  <si>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</si>
  <si>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</si>
  <si>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</si>
  <si>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</si>
  <si>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</si>
  <si>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</si>
  <si>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</si>
  <si>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</si>
  <si>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</si>
  <si>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</si>
  <si>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</si>
  <si>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</si>
  <si>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</si>
  <si>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</si>
  <si>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</si>
  <si>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</si>
  <si>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</si>
  <si>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</si>
  <si>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</si>
  <si>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</si>
  <si>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</si>
  <si>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</si>
  <si>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</si>
  <si>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</si>
  <si>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</si>
  <si>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</si>
  <si>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</si>
  <si>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</si>
  <si>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</si>
  <si>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</si>
  <si>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</si>
  <si>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</si>
  <si>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</si>
  <si>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</si>
  <si>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</si>
  <si>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</si>
  <si>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</si>
  <si>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</si>
  <si>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</si>
  <si>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</si>
  <si>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</si>
  <si>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</si>
  <si>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</si>
  <si>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</si>
  <si>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</si>
  <si>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</si>
  <si>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</si>
  <si>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</si>
  <si>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</si>
  <si>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</si>
  <si>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</si>
  <si>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</si>
  <si>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</si>
  <si>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</si>
  <si>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</si>
  <si>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</si>
  <si>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</si>
  <si>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</si>
  <si>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</si>
  <si>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</si>
  <si>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</si>
  <si>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</si>
  <si>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</si>
  <si>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</si>
  <si>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</si>
  <si>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</si>
  <si>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</si>
  <si>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</si>
  <si>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</si>
  <si>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</si>
  <si>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</si>
  <si>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</si>
  <si>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</si>
  <si>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</si>
  <si>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</si>
  <si>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</si>
  <si>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</si>
  <si>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</si>
  <si>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</si>
  <si>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</si>
  <si>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</si>
  <si>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</si>
  <si>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</si>
  <si>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</si>
  <si>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</si>
  <si>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</si>
  <si>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</si>
  <si>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</si>
  <si>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</si>
  <si>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</si>
  <si>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</si>
  <si>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</si>
  <si>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</si>
  <si>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</si>
  <si>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</si>
  <si>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</si>
  <si>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</si>
  <si>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</si>
  <si>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</si>
  <si>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</si>
  <si>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</si>
  <si>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</si>
  <si>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</si>
  <si>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</si>
  <si>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</si>
  <si>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</si>
  <si>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</si>
  <si>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</si>
  <si>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</si>
  <si>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</si>
  <si>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</si>
  <si>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</si>
  <si>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</si>
  <si>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</si>
  <si>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</si>
  <si>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</si>
  <si>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</si>
  <si>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</si>
  <si>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</si>
  <si>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</si>
  <si>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</si>
  <si>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</si>
  <si>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</si>
  <si>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</si>
  <si>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</si>
  <si>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</si>
  <si>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</si>
  <si>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</si>
  <si>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</si>
  <si>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</si>
  <si>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</si>
  <si>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</si>
  <si>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</si>
  <si>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</si>
  <si>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</si>
  <si>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</si>
  <si>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</si>
  <si>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</si>
  <si>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</si>
  <si>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</si>
  <si>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</si>
  <si>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</si>
  <si>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</si>
  <si>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</si>
  <si>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</si>
  <si>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</si>
  <si>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</si>
  <si>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</si>
  <si>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</si>
  <si>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</si>
  <si>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</si>
  <si>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</si>
  <si>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</si>
  <si>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</si>
  <si>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</si>
  <si>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</si>
  <si>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</si>
  <si>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</si>
  <si>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</si>
  <si>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</si>
  <si>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</si>
  <si>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</si>
  <si>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</si>
  <si>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</si>
  <si>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</si>
  <si>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</si>
  <si>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</si>
  <si>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</si>
  <si>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</si>
  <si>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</si>
  <si>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</si>
  <si>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</si>
  <si>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</si>
  <si>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</si>
  <si>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</si>
  <si>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</si>
  <si>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</si>
  <si>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</si>
  <si>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</si>
  <si>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</si>
  <si>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</si>
  <si>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</si>
  <si>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</si>
  <si>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</si>
  <si>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</si>
  <si>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</si>
  <si>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</si>
  <si>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</si>
  <si>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</si>
  <si>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</si>
  <si>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</si>
  <si>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</si>
  <si>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</si>
  <si>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</si>
  <si>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</si>
  <si>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</si>
  <si>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</si>
  <si>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</si>
  <si>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</si>
  <si>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</si>
  <si>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</si>
  <si>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</si>
  <si>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</si>
  <si>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</si>
  <si>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</si>
  <si>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</si>
  <si>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</si>
  <si>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</si>
  <si>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</si>
  <si>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</si>
  <si>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</si>
  <si>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</si>
  <si>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</si>
  <si>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</si>
  <si>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</si>
  <si>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</si>
  <si>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</si>
  <si>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</si>
  <si>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</si>
  <si>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</si>
  <si>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</si>
  <si>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</si>
  <si>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</si>
  <si>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</si>
  <si>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</si>
  <si>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</si>
  <si>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</si>
  <si>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</si>
  <si>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</si>
  <si>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</si>
  <si>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</si>
  <si>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</si>
  <si>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</si>
  <si>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</si>
  <si>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</si>
  <si>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</si>
  <si>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</si>
  <si>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</si>
  <si>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</si>
  <si>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</si>
  <si>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</si>
  <si>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</si>
  <si>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</si>
  <si>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</si>
  <si>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</si>
  <si>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</si>
  <si>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</si>
  <si>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</si>
  <si>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</si>
  <si>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</si>
  <si>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</si>
  <si>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</si>
  <si>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</si>
  <si>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</si>
  <si>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</si>
  <si>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</si>
  <si>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</si>
  <si>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</si>
  <si>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</si>
  <si>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</si>
  <si>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</si>
  <si>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</si>
  <si>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</si>
  <si>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</si>
  <si>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</si>
  <si>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</si>
  <si>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</si>
  <si>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</si>
  <si>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</si>
  <si>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</si>
  <si>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</si>
  <si>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</si>
  <si>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</si>
  <si>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</si>
  <si>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</si>
  <si>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</si>
  <si>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</si>
  <si>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</si>
  <si>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</si>
  <si>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</si>
  <si>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</si>
  <si>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</si>
  <si>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</si>
  <si>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</si>
  <si>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</si>
  <si>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</si>
  <si>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</si>
  <si>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</si>
  <si>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</si>
  <si>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</si>
  <si>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</si>
  <si>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</si>
  <si>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</si>
  <si>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</si>
  <si>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</si>
  <si>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</si>
  <si>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</si>
  <si>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</si>
  <si>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</si>
  <si>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</si>
  <si>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</si>
  <si>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</si>
  <si>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</si>
  <si>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</si>
  <si>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</si>
  <si>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</si>
  <si>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</si>
  <si>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</si>
  <si>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</si>
  <si>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</si>
  <si>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</si>
  <si>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</si>
  <si>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</si>
  <si>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</si>
  <si>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</si>
  <si>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</si>
  <si>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</si>
  <si>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</si>
  <si>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</si>
  <si>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</si>
  <si>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</si>
  <si>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</si>
  <si>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</si>
  <si>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</si>
  <si>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</si>
  <si>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</si>
  <si>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</si>
  <si>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</si>
  <si>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</si>
  <si>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</si>
  <si>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</si>
  <si>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</si>
  <si>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</si>
  <si>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</si>
  <si>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</si>
  <si>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</si>
  <si>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</si>
  <si>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</si>
  <si>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</si>
  <si>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</si>
  <si>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</si>
  <si>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</si>
  <si>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</si>
  <si>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</si>
  <si>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</si>
  <si>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</si>
  <si>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</si>
  <si>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</si>
  <si>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</si>
  <si>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</si>
  <si>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</si>
  <si>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</si>
  <si>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</si>
  <si>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</si>
  <si>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</si>
  <si>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</si>
  <si>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</si>
  <si>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</si>
  <si>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</si>
  <si>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</si>
  <si>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</si>
  <si>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</si>
  <si>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</si>
  <si>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</si>
  <si>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</si>
  <si>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</si>
  <si>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</si>
  <si>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</si>
  <si>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</si>
  <si>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</si>
  <si>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</si>
  <si>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</si>
  <si>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</si>
  <si>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</si>
  <si>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</si>
  <si>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</si>
  <si>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</si>
  <si>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</si>
  <si>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</si>
  <si>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</si>
  <si>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</si>
  <si>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</si>
  <si>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</si>
  <si>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</si>
  <si>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</si>
  <si>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</si>
  <si>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</si>
  <si>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</si>
  <si>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</si>
  <si>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</si>
  <si>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</si>
  <si>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</si>
  <si>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</si>
  <si>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</si>
  <si>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</si>
  <si>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</si>
  <si>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</si>
  <si>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</si>
  <si>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</si>
  <si>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</si>
  <si>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</si>
  <si>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</si>
  <si>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</si>
  <si>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</si>
  <si>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</si>
  <si>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</si>
  <si>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</si>
  <si>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</si>
  <si>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</si>
  <si>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</si>
  <si>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</si>
  <si>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</si>
  <si>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</si>
  <si>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</si>
  <si>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</si>
  <si>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</si>
  <si>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</si>
  <si>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</si>
  <si>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</si>
  <si>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</si>
  <si>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</si>
  <si>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</si>
  <si>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</si>
  <si>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</si>
  <si>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</si>
  <si>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</si>
  <si>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</si>
  <si>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</si>
  <si>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</si>
  <si>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</si>
  <si>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</si>
  <si>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</si>
  <si>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</si>
  <si>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</si>
  <si>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</si>
  <si>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</si>
  <si>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</si>
  <si>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</si>
  <si>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</si>
  <si>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</si>
  <si>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</si>
  <si>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</si>
  <si>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</si>
  <si>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</si>
  <si>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</si>
  <si>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</si>
  <si>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</si>
  <si>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</si>
  <si>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</si>
  <si>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</si>
  <si>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</si>
  <si>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</si>
  <si>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</si>
  <si>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</si>
  <si>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</si>
  <si>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</si>
  <si>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</si>
  <si>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</si>
  <si>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</si>
  <si>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</si>
  <si>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</si>
  <si>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</si>
  <si>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</si>
  <si>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</si>
  <si>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</si>
  <si>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</si>
  <si>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</si>
  <si>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</si>
  <si>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</si>
  <si>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</si>
  <si>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</si>
  <si>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</si>
  <si>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</si>
  <si>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</si>
  <si>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</si>
  <si>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</si>
  <si>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</si>
  <si>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</si>
  <si>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</si>
  <si>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</si>
  <si>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</si>
  <si>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</si>
  <si>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</si>
  <si>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</si>
  <si>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</si>
  <si>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</si>
  <si>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</si>
  <si>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</si>
  <si>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</si>
  <si>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</si>
  <si>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</si>
  <si>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</si>
  <si>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</si>
  <si>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</si>
  <si>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</si>
  <si>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</si>
  <si>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</si>
  <si>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</si>
  <si>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</si>
  <si>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</si>
  <si>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</si>
  <si>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</si>
  <si>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</si>
  <si>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</si>
  <si>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</si>
  <si>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</si>
  <si>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</si>
  <si>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</si>
  <si>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</si>
  <si>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</si>
  <si>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</si>
  <si>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</si>
  <si>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</si>
  <si>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</si>
  <si>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</si>
  <si>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</si>
  <si>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</si>
  <si>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</si>
  <si>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</si>
  <si>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</si>
  <si>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</si>
  <si>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</si>
  <si>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</si>
  <si>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</si>
  <si>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</si>
  <si>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</si>
  <si>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</si>
  <si>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</si>
  <si>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</si>
  <si>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</si>
  <si>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</si>
  <si>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</si>
  <si>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</si>
  <si>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</si>
  <si>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</si>
  <si>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</si>
  <si>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</si>
  <si>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</si>
  <si>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</si>
  <si>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</si>
  <si>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</si>
  <si>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</si>
  <si>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</si>
  <si>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</si>
  <si>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</si>
  <si>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</si>
  <si>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</si>
  <si>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</si>
  <si>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</si>
  <si>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</si>
  <si>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</si>
  <si>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</si>
  <si>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</si>
  <si>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</si>
  <si>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</si>
  <si>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</si>
  <si>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</si>
  <si>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</si>
  <si>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</si>
  <si>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</si>
  <si>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</si>
  <si>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</si>
  <si>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</si>
  <si>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</si>
  <si>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</si>
  <si>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</si>
  <si>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</si>
  <si>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</si>
  <si>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</si>
  <si>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</si>
  <si>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</si>
  <si>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</si>
  <si>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</si>
  <si>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</si>
  <si>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</si>
  <si>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</si>
  <si>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</si>
  <si>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</si>
  <si>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</si>
  <si>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</si>
  <si>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</si>
  <si>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</si>
  <si>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</si>
  <si>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</si>
  <si>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</si>
  <si>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</si>
  <si>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</si>
  <si>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</si>
  <si>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</si>
  <si>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</si>
  <si>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</si>
  <si>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</si>
  <si>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</si>
  <si>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</si>
  <si>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</si>
  <si>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</si>
  <si>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</si>
  <si>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</si>
  <si>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</si>
  <si>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</si>
  <si>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</si>
  <si>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</si>
  <si>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</si>
  <si>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</si>
  <si>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</si>
  <si>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</si>
  <si>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</si>
  <si>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</si>
  <si>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</si>
  <si>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</si>
  <si>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</si>
  <si>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</si>
  <si>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</si>
  <si>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</si>
  <si>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</si>
  <si>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</si>
  <si>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</si>
  <si>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</si>
  <si>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</si>
  <si>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</si>
  <si>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</si>
  <si>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</si>
  <si>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</si>
  <si>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</si>
  <si>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</si>
  <si>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</si>
  <si>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</si>
  <si>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</si>
  <si>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</si>
  <si>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</si>
  <si>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</si>
  <si>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</si>
  <si>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</si>
  <si>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</si>
  <si>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</si>
  <si>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</si>
  <si>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</si>
  <si>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</si>
  <si>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</si>
  <si>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</si>
  <si>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</si>
  <si>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</si>
  <si>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</si>
  <si>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</si>
  <si>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</si>
  <si>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</si>
  <si>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</si>
  <si>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</si>
  <si>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</si>
  <si>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</si>
  <si>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</si>
  <si>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</si>
  <si>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</si>
  <si>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</si>
  <si>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</si>
  <si>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</si>
  <si>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</si>
  <si>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</si>
  <si>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</si>
  <si>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</si>
  <si>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</si>
  <si>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</si>
  <si>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</si>
  <si>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</si>
  <si>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</si>
  <si>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</si>
  <si>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</si>
  <si>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</si>
  <si>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</si>
  <si>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</si>
  <si>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</si>
  <si>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</si>
  <si>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</si>
  <si>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</si>
  <si>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</si>
  <si>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</si>
  <si>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</si>
  <si>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</si>
  <si>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</si>
  <si>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</si>
  <si>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</si>
  <si>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</si>
  <si>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</si>
  <si>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</si>
  <si>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</si>
  <si>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</si>
  <si>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</si>
  <si>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</si>
  <si>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</si>
  <si>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</si>
  <si>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</si>
  <si>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</si>
  <si>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</si>
  <si>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</si>
  <si>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</si>
  <si>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</si>
  <si>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</si>
  <si>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</si>
  <si>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</si>
  <si>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</si>
  <si>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</si>
  <si>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</si>
  <si>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</si>
  <si>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</si>
  <si>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</si>
  <si>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</si>
  <si>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</si>
  <si>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</si>
  <si>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</si>
  <si>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</si>
  <si>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</si>
  <si>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</si>
  <si>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</si>
  <si>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</si>
  <si>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</si>
  <si>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</si>
  <si>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</si>
  <si>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</si>
  <si>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</si>
  <si>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</si>
  <si>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</si>
  <si>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</si>
  <si>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</si>
  <si>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</si>
  <si>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</si>
  <si>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</si>
  <si>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</si>
  <si>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</si>
  <si>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</si>
  <si>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</si>
  <si>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</si>
  <si>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</si>
  <si>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</si>
  <si>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</si>
  <si>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</si>
  <si>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</si>
  <si>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</si>
  <si>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</si>
  <si>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</si>
  <si>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</si>
  <si>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</si>
  <si>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</si>
  <si>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</si>
  <si>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</si>
  <si>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</si>
  <si>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</si>
  <si>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</si>
  <si>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</si>
  <si>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</si>
  <si>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</si>
  <si>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</si>
  <si>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</si>
  <si>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</si>
  <si>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</si>
  <si>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</si>
  <si>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</si>
  <si>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</si>
  <si>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</si>
  <si>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</si>
  <si>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</si>
  <si>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</si>
  <si>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</si>
  <si>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</si>
  <si>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</si>
  <si>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</si>
  <si>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</si>
  <si>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</si>
  <si>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</si>
  <si>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</si>
  <si>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</si>
  <si>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</si>
  <si>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</si>
  <si>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</si>
  <si>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</si>
  <si>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</si>
  <si>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</si>
  <si>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</si>
  <si>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</si>
  <si>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</si>
  <si>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</si>
  <si>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</si>
  <si>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</si>
  <si>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</si>
  <si>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</si>
  <si>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</si>
  <si>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</si>
  <si>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</si>
  <si>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</si>
  <si>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</si>
  <si>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</si>
  <si>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</si>
  <si>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</si>
  <si>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</si>
  <si>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</si>
  <si>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</si>
  <si>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</si>
  <si>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</si>
  <si>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</si>
  <si>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</si>
  <si>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</si>
  <si>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</si>
  <si>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</si>
  <si>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</si>
  <si>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</si>
  <si>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</si>
  <si>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</si>
  <si>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</si>
  <si>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</si>
  <si>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</si>
  <si>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</si>
  <si>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</si>
  <si>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</si>
  <si>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</si>
  <si>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</si>
  <si>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</si>
  <si>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</si>
  <si>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</si>
  <si>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</si>
  <si>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</si>
  <si>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</si>
  <si>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</si>
  <si>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</si>
  <si>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</si>
  <si>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</si>
  <si>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</si>
  <si>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</si>
  <si>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</si>
  <si>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</si>
  <si>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</si>
  <si>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</si>
  <si>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</si>
  <si>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</si>
  <si>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</si>
  <si>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</si>
  <si>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</si>
  <si>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</si>
  <si>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</si>
  <si>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</si>
  <si>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</si>
  <si>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</si>
  <si>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</si>
  <si>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</si>
  <si>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</si>
  <si>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</si>
  <si>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</si>
  <si>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</si>
  <si>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</si>
  <si>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</si>
  <si>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</si>
  <si>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</si>
  <si>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</si>
  <si>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</si>
  <si>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</si>
  <si>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</si>
  <si>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</si>
  <si>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</si>
  <si>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</si>
  <si>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</si>
  <si>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</si>
  <si>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</si>
  <si>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</si>
  <si>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</si>
  <si>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</si>
  <si>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</si>
  <si>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</si>
  <si>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</si>
  <si>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</si>
  <si>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</si>
  <si>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</si>
  <si>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</si>
  <si>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</si>
  <si>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</si>
  <si>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</si>
  <si>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</si>
  <si>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</si>
  <si>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</si>
  <si>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</si>
  <si>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</si>
  <si>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</si>
  <si>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</si>
  <si>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</si>
  <si>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</si>
  <si>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</si>
  <si>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</si>
  <si>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</si>
  <si>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</si>
  <si>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</si>
  <si>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</si>
  <si>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</si>
  <si>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</si>
  <si>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</si>
  <si>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</si>
  <si>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</si>
  <si>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</si>
  <si>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</si>
  <si>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</si>
  <si>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</si>
  <si>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</si>
  <si>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</si>
  <si>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</si>
  <si>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</si>
  <si>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</si>
  <si>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</si>
  <si>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</si>
  <si>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</si>
  <si>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</si>
  <si>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</si>
  <si>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</si>
  <si>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</si>
  <si>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</si>
  <si>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</si>
  <si>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</si>
  <si>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</si>
  <si>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</si>
  <si>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</si>
  <si>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</si>
  <si>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</si>
  <si>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</si>
  <si>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</si>
  <si>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</si>
  <si>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</si>
  <si>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</si>
  <si>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</si>
  <si>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</si>
  <si>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</si>
  <si>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</si>
  <si>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</si>
  <si>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</si>
  <si>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</si>
  <si>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</si>
  <si>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</si>
  <si>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</si>
  <si>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</si>
  <si>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</si>
  <si>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</si>
  <si>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</si>
  <si>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</si>
  <si>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</si>
  <si>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</si>
  <si>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</si>
  <si>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</si>
  <si>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</si>
  <si>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</si>
  <si>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</si>
  <si>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</si>
  <si>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</si>
  <si>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</si>
  <si>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</si>
  <si>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</si>
  <si>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</si>
  <si>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</si>
  <si>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</si>
  <si>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</si>
  <si>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</si>
  <si>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</si>
  <si>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</si>
  <si>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</si>
  <si>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</si>
  <si>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</si>
  <si>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</si>
  <si>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</si>
  <si>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</si>
  <si>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</si>
  <si>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</si>
  <si>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</si>
  <si>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</si>
  <si>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</si>
  <si>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</si>
  <si>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</si>
  <si>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</si>
  <si>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</si>
  <si>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</si>
  <si>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</si>
  <si>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</si>
  <si>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</si>
  <si>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</si>
  <si>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</si>
  <si>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</si>
  <si>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</si>
  <si>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</si>
  <si>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</si>
  <si>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</si>
  <si>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</si>
  <si>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</si>
  <si>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</si>
  <si>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</si>
  <si>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</si>
  <si>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</si>
  <si>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</si>
  <si>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</si>
  <si>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</si>
  <si>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</si>
  <si>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</si>
  <si>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</si>
  <si>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</si>
  <si>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</si>
  <si>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</si>
  <si>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</si>
  <si>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</si>
  <si>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</si>
  <si>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</si>
  <si>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</si>
  <si>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</si>
  <si>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</si>
  <si>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</si>
  <si>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</si>
  <si>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</si>
  <si>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</si>
  <si>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</si>
  <si>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</si>
  <si>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</si>
  <si>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</si>
  <si>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</si>
  <si>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</si>
  <si>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</si>
  <si>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</si>
  <si>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</si>
  <si>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</si>
  <si>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</si>
  <si>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</si>
  <si>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</si>
  <si>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</si>
  <si>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</si>
  <si>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</si>
  <si>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</si>
  <si>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</si>
  <si>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</si>
  <si>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</si>
  <si>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</si>
  <si>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</si>
  <si>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</si>
  <si>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</si>
  <si>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</si>
  <si>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</si>
  <si>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</si>
  <si>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</si>
  <si>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</si>
  <si>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</si>
  <si>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</si>
  <si>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</si>
  <si>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</si>
  <si>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</si>
  <si>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</si>
  <si>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</si>
  <si>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</si>
  <si>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</si>
  <si>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</si>
  <si>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</si>
  <si>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</si>
  <si>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</si>
  <si>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</si>
  <si>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</si>
  <si>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</si>
  <si>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</si>
  <si>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</si>
  <si>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</si>
  <si>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</si>
  <si>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</si>
  <si>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</si>
  <si>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</si>
  <si>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</si>
  <si>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</si>
  <si>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</si>
  <si>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</si>
  <si>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</si>
  <si>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</si>
  <si>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</si>
  <si>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</si>
  <si>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</si>
  <si>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</si>
  <si>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</si>
  <si>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</si>
  <si>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</si>
  <si>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</si>
  <si>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</si>
  <si>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</si>
  <si>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</si>
  <si>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</si>
  <si>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</si>
  <si>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</si>
  <si>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</si>
  <si>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</si>
  <si>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</si>
  <si>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</si>
  <si>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</si>
  <si>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</si>
  <si>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</si>
  <si>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</si>
  <si>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</si>
  <si>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</si>
  <si>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</si>
  <si>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</si>
  <si>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</si>
  <si>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</si>
  <si>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</si>
  <si>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</si>
  <si>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</si>
  <si>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</si>
  <si>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</si>
  <si>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</si>
  <si>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</si>
  <si>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</si>
  <si>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</si>
  <si>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</si>
  <si>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</si>
  <si>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</si>
  <si>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</si>
  <si>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</si>
  <si>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</si>
  <si>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</si>
  <si>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</si>
  <si>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</si>
  <si>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</si>
  <si>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</si>
  <si>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</si>
  <si>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</si>
  <si>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</si>
  <si>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</si>
  <si>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</si>
  <si>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</si>
  <si>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</si>
  <si>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</si>
  <si>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</si>
  <si>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</si>
  <si>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</si>
  <si>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</si>
  <si>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</si>
  <si>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</si>
  <si>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</si>
  <si>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</si>
  <si>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</si>
  <si>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</si>
  <si>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</si>
  <si>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</si>
  <si>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</si>
  <si>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</si>
  <si>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</si>
  <si>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</si>
  <si>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</si>
  <si>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</si>
  <si>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</si>
  <si>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</si>
  <si>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</si>
  <si>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</si>
  <si>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</si>
  <si>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</si>
  <si>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</si>
  <si>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</si>
  <si>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</si>
  <si>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</si>
  <si>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</si>
  <si>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</si>
  <si>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</si>
  <si>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</si>
  <si>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</si>
  <si>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</si>
  <si>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</si>
  <si>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</si>
  <si>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</si>
  <si>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</si>
  <si>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</si>
  <si>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</si>
  <si>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</si>
  <si>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</si>
  <si>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</si>
  <si>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</si>
  <si>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</si>
  <si>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</si>
  <si>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</si>
  <si>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</si>
  <si>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</si>
  <si>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</si>
  <si>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</si>
  <si>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</si>
  <si>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</si>
  <si>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</si>
  <si>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</si>
  <si>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</si>
  <si>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</si>
  <si>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</si>
  <si>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</si>
  <si>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</si>
  <si>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</si>
  <si>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</si>
  <si>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</si>
  <si>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</si>
  <si>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</si>
  <si>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</si>
  <si>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</si>
  <si>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</si>
  <si>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</si>
  <si>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</si>
  <si>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</si>
  <si>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</si>
  <si>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</si>
  <si>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</si>
  <si>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</si>
  <si>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</si>
  <si>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</si>
  <si>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</si>
  <si>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</si>
  <si>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</si>
  <si>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</si>
  <si>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</si>
  <si>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</si>
  <si>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</si>
  <si>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</si>
  <si>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</si>
  <si>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</si>
  <si>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</si>
  <si>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</si>
  <si>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</si>
  <si>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</si>
  <si>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</si>
  <si>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</si>
  <si>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</si>
  <si>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</si>
  <si>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</si>
  <si>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</si>
  <si>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</si>
  <si>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</si>
  <si>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</si>
  <si>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</si>
  <si>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</si>
  <si>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</si>
  <si>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</si>
  <si>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</si>
  <si>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</si>
  <si>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</si>
  <si>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</si>
  <si>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</si>
  <si>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</si>
  <si>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</si>
  <si>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</si>
  <si>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</si>
  <si>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</si>
  <si>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</si>
  <si>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</si>
  <si>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</si>
  <si>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</si>
  <si>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</si>
  <si>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</si>
  <si>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</si>
  <si>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</si>
  <si>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</si>
  <si>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</si>
  <si>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</si>
  <si>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</si>
  <si>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</si>
  <si>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</si>
  <si>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</si>
  <si>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</si>
  <si>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</si>
  <si>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</si>
  <si>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</si>
  <si>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</si>
  <si>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</si>
  <si>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</si>
  <si>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</si>
  <si>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</si>
  <si>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</si>
  <si>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</si>
  <si>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</si>
  <si>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</si>
  <si>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</si>
  <si>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</si>
  <si>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</si>
  <si>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</si>
  <si>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</si>
  <si>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</si>
  <si>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</si>
  <si>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</si>
  <si>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</si>
  <si>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</si>
  <si>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</si>
  <si>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</si>
  <si>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</si>
  <si>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</si>
  <si>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</si>
  <si>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</si>
  <si>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</si>
  <si>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</si>
  <si>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</si>
  <si>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</si>
  <si>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</si>
  <si>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</si>
  <si>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</si>
  <si>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</si>
  <si>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</si>
  <si>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</si>
  <si>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</si>
  <si>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</si>
  <si>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</si>
  <si>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</si>
  <si>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</si>
  <si>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</si>
  <si>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</si>
  <si>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</si>
  <si>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</si>
  <si>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</si>
  <si>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</si>
  <si>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</si>
  <si>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</si>
  <si>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</si>
  <si>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</si>
  <si>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</si>
  <si>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</si>
  <si>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</si>
  <si>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</si>
  <si>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</si>
  <si>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</si>
  <si>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</si>
  <si>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</si>
  <si>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</si>
  <si>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</si>
  <si>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</si>
  <si>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</si>
  <si>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</si>
  <si>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</si>
  <si>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</si>
  <si>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</si>
  <si>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</si>
  <si>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</si>
  <si>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</si>
  <si>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</si>
  <si>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</si>
  <si>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</si>
  <si>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</si>
  <si>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</si>
  <si>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</si>
  <si>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</si>
  <si>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</si>
  <si>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</si>
  <si>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</si>
  <si>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</si>
  <si>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</si>
  <si>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</si>
  <si>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</si>
  <si>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</si>
  <si>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</si>
  <si>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</si>
  <si>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</si>
  <si>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</si>
  <si>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</si>
  <si>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</si>
  <si>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</si>
  <si>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</si>
  <si>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</si>
  <si>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</si>
  <si>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</si>
  <si>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</si>
  <si>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</si>
  <si>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</si>
  <si>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</si>
  <si>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</si>
  <si>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</si>
  <si>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</si>
  <si>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</si>
  <si>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</si>
  <si>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</si>
  <si>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</si>
  <si>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</si>
  <si>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</si>
  <si>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</si>
  <si>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</si>
  <si>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</si>
  <si>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</si>
  <si>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</si>
  <si>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</si>
  <si>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</si>
  <si>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</si>
  <si>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</si>
  <si>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</si>
  <si>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</si>
  <si>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</si>
  <si>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</si>
  <si>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</si>
  <si>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</si>
  <si>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</si>
  <si>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</si>
  <si>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</si>
  <si>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</si>
  <si>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</si>
  <si>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</si>
  <si>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</si>
  <si>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</si>
  <si>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</si>
  <si>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</si>
  <si>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</si>
  <si>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</si>
  <si>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</si>
  <si>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</si>
  <si>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</si>
  <si>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</si>
  <si>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</si>
  <si>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</si>
  <si>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</si>
  <si>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</si>
  <si>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</si>
  <si>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</si>
  <si>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</si>
  <si>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</si>
  <si>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</si>
  <si>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</si>
  <si>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</si>
  <si>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</si>
  <si>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</si>
  <si>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</si>
  <si>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</si>
  <si>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</si>
  <si>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</si>
  <si>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</si>
  <si>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</si>
  <si>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</si>
  <si>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</si>
  <si>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</si>
  <si>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</si>
  <si>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</si>
  <si>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</si>
  <si>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</si>
  <si>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</si>
  <si>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</si>
  <si>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</si>
  <si>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</si>
  <si>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</si>
  <si>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</si>
  <si>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</si>
  <si>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</si>
  <si>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</si>
  <si>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</si>
  <si>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</si>
  <si>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</si>
  <si>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</si>
  <si>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</si>
  <si>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</si>
  <si>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</si>
  <si>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</si>
  <si>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</si>
  <si>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</si>
  <si>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</si>
  <si>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</si>
  <si>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</si>
  <si>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</si>
  <si>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</si>
  <si>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</si>
  <si>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</si>
  <si>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</si>
  <si>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</si>
  <si>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</si>
  <si>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</si>
  <si>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</si>
  <si>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</si>
  <si>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</si>
  <si>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</si>
  <si>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</si>
  <si>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</si>
  <si>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</si>
  <si>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</si>
  <si>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</si>
  <si>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</si>
  <si>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</si>
  <si>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</si>
  <si>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</si>
  <si>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</si>
  <si>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</si>
  <si>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</si>
  <si>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</si>
  <si>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</si>
  <si>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</si>
  <si>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</si>
  <si>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</si>
  <si>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</si>
  <si>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</si>
  <si>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</si>
  <si>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</si>
  <si>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</si>
  <si>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</si>
  <si>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</si>
  <si>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</si>
  <si>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</si>
  <si>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</si>
  <si>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</si>
  <si>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</si>
  <si>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</si>
  <si>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</si>
  <si>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</si>
  <si>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</si>
  <si>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</si>
  <si>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</si>
  <si>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</si>
  <si>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</si>
  <si>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</si>
  <si>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</si>
  <si>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</si>
  <si>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</si>
  <si>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</si>
  <si>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</si>
  <si>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</si>
  <si>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</si>
  <si>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</si>
  <si>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</si>
  <si>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</si>
  <si>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</si>
  <si>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</si>
  <si>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</si>
  <si>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</si>
  <si>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</si>
  <si>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</si>
  <si>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</si>
  <si>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</si>
  <si>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</si>
  <si>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</si>
  <si>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</si>
  <si>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</si>
  <si>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</si>
  <si>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</si>
  <si>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</si>
  <si>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</si>
  <si>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</si>
  <si>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</si>
  <si>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</si>
  <si>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</si>
  <si>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</si>
  <si>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</si>
  <si>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</si>
  <si>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</si>
  <si>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</si>
  <si>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</si>
  <si>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</si>
  <si>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</si>
  <si>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</si>
  <si>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</si>
  <si>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</si>
  <si>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</si>
  <si>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</si>
  <si>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</si>
  <si>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</si>
  <si>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</si>
  <si>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</si>
  <si>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</si>
  <si>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</si>
  <si>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</si>
  <si>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</si>
  <si>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</si>
  <si>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</si>
  <si>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</si>
  <si>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</si>
  <si>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</si>
  <si>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</si>
  <si>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</si>
  <si>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</si>
  <si>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</si>
  <si>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</si>
  <si>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</si>
  <si>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</si>
  <si>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</si>
  <si>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</si>
  <si>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</si>
  <si>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</si>
  <si>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</si>
  <si>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</si>
  <si>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</si>
  <si>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</si>
  <si>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</si>
  <si>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</si>
  <si>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</si>
  <si>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</si>
  <si>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</si>
  <si>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</si>
  <si>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</si>
  <si>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</si>
  <si>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</si>
  <si>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</si>
  <si>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</si>
  <si>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</si>
  <si>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</si>
  <si>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</si>
  <si>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</si>
  <si>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</si>
  <si>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</si>
  <si>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</si>
  <si>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</si>
  <si>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</si>
  <si>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</si>
  <si>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</si>
  <si>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</si>
  <si>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</si>
  <si>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</si>
  <si>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</si>
  <si>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</si>
  <si>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</si>
  <si>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</si>
  <si>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</si>
  <si>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</si>
  <si>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</si>
  <si>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</si>
  <si>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</si>
  <si>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</si>
  <si>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</si>
  <si>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</si>
  <si>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</si>
  <si>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</si>
  <si>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</si>
  <si>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</si>
  <si>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</si>
  <si>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</si>
  <si>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</si>
  <si>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</si>
  <si>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</si>
  <si>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</si>
  <si>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</si>
  <si>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</si>
  <si>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</si>
  <si>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</si>
  <si>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</si>
  <si>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</si>
  <si>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</si>
  <si>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</si>
  <si>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</si>
  <si>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</si>
  <si>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</si>
  <si>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</si>
  <si>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</si>
  <si>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</si>
  <si>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</si>
  <si>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</si>
  <si>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</si>
  <si>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</si>
  <si>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</si>
  <si>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</si>
  <si>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</si>
  <si>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</si>
  <si>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</si>
  <si>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</si>
  <si>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</si>
  <si>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</si>
  <si>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</si>
  <si>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</si>
  <si>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</si>
  <si>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</si>
  <si>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</si>
  <si>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</si>
  <si>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</si>
  <si>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</si>
  <si>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</si>
  <si>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</si>
  <si>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</si>
  <si>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</si>
  <si>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</si>
  <si>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</si>
  <si>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</si>
  <si>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</si>
  <si>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</si>
  <si>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</si>
  <si>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</si>
  <si>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</si>
  <si>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</si>
  <si>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</si>
  <si>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</si>
  <si>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</si>
  <si>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</si>
  <si>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</si>
  <si>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</si>
  <si>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</si>
  <si>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</si>
  <si>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</si>
  <si>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</si>
  <si>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</si>
  <si>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</si>
  <si>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</si>
  <si>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</si>
  <si>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</si>
  <si>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</si>
  <si>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</si>
  <si>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</si>
  <si>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</si>
  <si>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</si>
  <si>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</si>
  <si>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</si>
  <si>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</si>
  <si>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</si>
  <si>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</si>
  <si>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</si>
  <si>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</si>
  <si>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</si>
  <si>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</si>
  <si>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</si>
  <si>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</si>
  <si>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</si>
  <si>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</si>
  <si>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</si>
  <si>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</si>
  <si>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</si>
  <si>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</si>
  <si>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</si>
  <si>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</si>
  <si>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</si>
  <si>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</si>
  <si>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</si>
  <si>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</si>
  <si>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</si>
  <si>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</si>
  <si>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</si>
  <si>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</si>
  <si>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</si>
  <si>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</si>
  <si>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</si>
  <si>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</si>
  <si>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</si>
  <si>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</si>
  <si>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</si>
  <si>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</si>
  <si>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</si>
  <si>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</si>
  <si>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</si>
  <si>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</si>
  <si>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</si>
  <si>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</si>
  <si>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</si>
  <si>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</si>
  <si>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</si>
  <si>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</si>
  <si>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</si>
  <si>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</si>
  <si>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</si>
  <si>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</si>
  <si>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</si>
  <si>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</si>
  <si>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</si>
  <si>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</si>
  <si>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</si>
  <si>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</si>
  <si>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</si>
  <si>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</si>
  <si>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</si>
  <si>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</si>
  <si>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</si>
  <si>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</si>
  <si>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</si>
  <si>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</si>
  <si>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</si>
  <si>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</si>
  <si>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</si>
  <si>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</si>
  <si>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</si>
  <si>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</si>
  <si>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</si>
  <si>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</si>
  <si>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</si>
  <si>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</si>
  <si>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</si>
  <si>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</si>
  <si>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</si>
  <si>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</si>
  <si>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</si>
  <si>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</si>
  <si>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</si>
  <si>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</si>
  <si>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</si>
  <si>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</si>
  <si>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</si>
  <si>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</si>
  <si>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</si>
  <si>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</si>
  <si>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</si>
  <si>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</si>
  <si>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</si>
  <si>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</si>
  <si>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</si>
  <si>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</si>
  <si>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</si>
  <si>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</si>
  <si>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</si>
  <si>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</si>
  <si>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</si>
  <si>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</si>
  <si>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</si>
  <si>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</si>
  <si>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</si>
  <si>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</si>
  <si>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</si>
  <si>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</si>
  <si>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</si>
  <si>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</si>
  <si>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</si>
  <si>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</si>
  <si>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</si>
  <si>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</si>
  <si>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</si>
  <si>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</si>
  <si>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</si>
  <si>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</si>
  <si>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</si>
  <si>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</si>
  <si>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</si>
  <si>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</si>
  <si>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</si>
  <si>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</si>
  <si>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</si>
  <si>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</si>
  <si>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</si>
  <si>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</si>
  <si>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</si>
  <si>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</si>
  <si>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</si>
  <si>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</si>
  <si>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</si>
  <si>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</si>
  <si>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</si>
  <si>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</si>
  <si>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</si>
  <si>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</si>
  <si>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</si>
  <si>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</si>
  <si>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</si>
  <si>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</si>
  <si>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</si>
  <si>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</si>
  <si>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</si>
  <si>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</si>
  <si>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</si>
  <si>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</si>
  <si>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</si>
  <si>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</si>
  <si>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</si>
  <si>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</si>
  <si>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</si>
  <si>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</si>
  <si>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</si>
  <si>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</si>
  <si>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</si>
  <si>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</si>
  <si>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</si>
  <si>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</si>
  <si>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</si>
  <si>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</si>
  <si>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</si>
  <si>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</si>
  <si>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</si>
  <si>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</si>
  <si>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</si>
  <si>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</si>
  <si>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</si>
  <si>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</si>
  <si>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</si>
  <si>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</si>
  <si>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</si>
  <si>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</si>
  <si>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</si>
  <si>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</si>
  <si>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</si>
  <si>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</si>
  <si>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</si>
  <si>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</si>
  <si>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</si>
  <si>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</si>
  <si>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</si>
  <si>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</si>
  <si>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</si>
  <si>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</si>
  <si>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</si>
  <si>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</si>
  <si>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</si>
  <si>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</si>
  <si>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</si>
  <si>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</si>
  <si>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</si>
  <si>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</si>
  <si>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</si>
  <si>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</si>
  <si>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</si>
  <si>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</si>
  <si>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</si>
  <si>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</si>
  <si>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</si>
  <si>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</si>
  <si>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</si>
  <si>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</si>
  <si>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</si>
  <si>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</si>
  <si>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</si>
  <si>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</si>
  <si>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</si>
  <si>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</si>
  <si>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</si>
  <si>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</si>
  <si>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</si>
  <si>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</si>
  <si>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</si>
  <si>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</si>
  <si>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</si>
  <si>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</si>
  <si>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</si>
  <si>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</si>
  <si>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</si>
  <si>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</si>
  <si>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</si>
  <si>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</si>
  <si>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</si>
  <si>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</si>
  <si>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</si>
  <si>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</si>
  <si>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</si>
  <si>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</si>
  <si>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</si>
  <si>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</si>
  <si>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</si>
  <si>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</si>
  <si>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</si>
  <si>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</si>
  <si>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</si>
  <si>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</si>
  <si>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</si>
  <si>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</si>
  <si>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</si>
  <si>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</si>
  <si>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</si>
  <si>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</si>
  <si>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</si>
  <si>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</si>
  <si>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</si>
  <si>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</si>
  <si>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</si>
  <si>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</si>
  <si>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</si>
  <si>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</si>
  <si>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</si>
  <si>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</si>
  <si>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</si>
  <si>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</si>
  <si>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</si>
  <si>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</si>
  <si>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</si>
  <si>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</si>
  <si>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</si>
  <si>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</si>
  <si>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</si>
  <si>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</si>
  <si>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</si>
  <si>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</si>
  <si>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</si>
  <si>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</si>
  <si>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</si>
  <si>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</si>
  <si>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</si>
  <si>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</si>
  <si>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</si>
  <si>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</si>
  <si>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</si>
  <si>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</si>
  <si>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</si>
  <si>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</si>
  <si>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</si>
  <si>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</si>
  <si>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</si>
  <si>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</si>
  <si>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</si>
  <si>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</si>
  <si>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</si>
  <si>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</si>
  <si>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</si>
  <si>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</si>
  <si>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</si>
  <si>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</si>
  <si>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</si>
  <si>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</si>
  <si>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</si>
  <si>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</si>
  <si>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</si>
  <si>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</si>
  <si>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</si>
  <si>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</si>
  <si>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</si>
  <si>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</si>
  <si>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</si>
  <si>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</si>
  <si>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</si>
  <si>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</si>
  <si>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</si>
  <si>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</si>
  <si>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</si>
  <si>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</si>
  <si>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</si>
  <si>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</si>
  <si>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</si>
  <si>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</si>
  <si>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</si>
  <si>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</si>
  <si>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</si>
  <si>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</si>
  <si>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</si>
  <si>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</si>
  <si>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</si>
  <si>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</si>
  <si>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</si>
  <si>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</si>
  <si>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</si>
  <si>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</si>
  <si>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</si>
  <si>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</si>
  <si>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</si>
  <si>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</si>
  <si>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</si>
  <si>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</si>
  <si>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</si>
  <si>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</si>
  <si>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</si>
  <si>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</si>
  <si>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</si>
  <si>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</si>
  <si>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</si>
  <si>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</si>
  <si>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</si>
  <si>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</si>
  <si>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</si>
  <si>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</si>
  <si>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</si>
  <si>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</si>
  <si>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</si>
  <si>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</si>
  <si>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</si>
  <si>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</si>
  <si>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</si>
  <si>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</si>
  <si>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</si>
  <si>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</si>
  <si>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</si>
  <si>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</si>
  <si>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</si>
  <si>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</si>
  <si>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</si>
  <si>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</si>
  <si>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</si>
  <si>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</si>
  <si>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</si>
  <si>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</si>
  <si>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</si>
  <si>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</si>
  <si>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</si>
  <si>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</si>
  <si>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</si>
  <si>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</si>
  <si>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</si>
  <si>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</si>
  <si>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</si>
  <si>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</si>
  <si>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</si>
  <si>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</si>
  <si>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</si>
  <si>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</si>
  <si>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</si>
  <si>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</si>
  <si>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</si>
  <si>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</si>
  <si>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</si>
  <si>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</si>
  <si>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</si>
  <si>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</si>
  <si>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</si>
  <si>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</si>
  <si>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</si>
  <si>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</si>
  <si>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</si>
  <si>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</si>
  <si>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</si>
  <si>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</si>
  <si>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</si>
  <si>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</si>
  <si>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</si>
  <si>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</si>
  <si>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</si>
  <si>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</si>
  <si>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</si>
  <si>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</si>
  <si>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</si>
  <si>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</si>
  <si>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</si>
  <si>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</si>
  <si>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</si>
  <si>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</si>
  <si>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</si>
  <si>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</si>
  <si>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</si>
  <si>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</si>
  <si>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</si>
  <si>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</si>
  <si>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</si>
  <si>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</si>
  <si>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</si>
  <si>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</si>
  <si>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</si>
  <si>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</si>
  <si>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</si>
  <si>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</si>
  <si>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</si>
  <si>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</si>
  <si>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</si>
  <si>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</si>
  <si>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</si>
  <si>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</si>
  <si>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</si>
  <si>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</si>
  <si>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</si>
  <si>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</si>
  <si>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</si>
  <si>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</si>
  <si>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</si>
  <si>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</si>
  <si>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</si>
  <si>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</si>
  <si>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</si>
  <si>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</si>
  <si>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</si>
  <si>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</si>
  <si>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</si>
  <si>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</si>
  <si>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</si>
  <si>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</si>
  <si>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</si>
  <si>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</si>
  <si>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</si>
  <si>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</si>
  <si>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</si>
  <si>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</si>
  <si>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</si>
  <si>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</si>
  <si>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</si>
  <si>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</si>
  <si>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</si>
  <si>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</si>
  <si>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</si>
  <si>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</si>
  <si>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</si>
  <si>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</si>
  <si>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</si>
  <si>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</si>
  <si>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</si>
  <si>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</si>
  <si>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</si>
  <si>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</si>
  <si>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</si>
  <si>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</si>
  <si>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</si>
  <si>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</si>
  <si>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</si>
  <si>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</si>
  <si>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</si>
  <si>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</si>
  <si>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</si>
  <si>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</si>
  <si>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</si>
  <si>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</si>
  <si>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</si>
  <si>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</si>
  <si>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</si>
  <si>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</si>
  <si>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</si>
  <si>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</si>
  <si>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</si>
  <si>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</si>
  <si>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</si>
  <si>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</si>
  <si>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</si>
  <si>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</si>
  <si>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</si>
  <si>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</si>
  <si>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</si>
  <si>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</si>
  <si>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</si>
  <si>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</si>
  <si>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</si>
  <si>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</si>
  <si>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</si>
  <si>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</si>
  <si>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</si>
  <si>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</si>
  <si>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</si>
  <si>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</si>
  <si>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</si>
  <si>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</si>
  <si>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</si>
  <si>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</si>
  <si>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</si>
  <si>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</si>
  <si>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</si>
  <si>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</si>
  <si>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</si>
  <si>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</si>
  <si>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</si>
  <si>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</si>
  <si>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</si>
  <si>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</si>
  <si>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</si>
  <si>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</si>
  <si>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</si>
  <si>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</si>
  <si>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</si>
  <si>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</si>
  <si>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</si>
  <si>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</si>
  <si>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</si>
  <si>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</si>
  <si>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</si>
  <si>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</si>
  <si>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</si>
  <si>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</si>
  <si>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</si>
  <si>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</si>
  <si>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</si>
  <si>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</si>
  <si>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</si>
  <si>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</si>
  <si>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</si>
  <si>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</si>
  <si>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</si>
  <si>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</si>
  <si>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</si>
  <si>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</si>
  <si>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</si>
  <si>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</si>
  <si>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</si>
  <si>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</si>
  <si>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</si>
  <si>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</si>
  <si>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</si>
  <si>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</si>
  <si>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</si>
  <si>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</si>
  <si>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</si>
  <si>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</si>
  <si>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</si>
  <si>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</si>
  <si>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</si>
  <si>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</si>
  <si>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</si>
  <si>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</si>
  <si>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</si>
  <si>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</si>
  <si>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</si>
  <si>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</si>
  <si>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</si>
  <si>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</si>
  <si>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</si>
  <si>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</si>
  <si>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</si>
  <si>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</si>
  <si>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</si>
  <si>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</si>
  <si>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</si>
  <si>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</si>
  <si>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</si>
  <si>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</si>
  <si>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</si>
  <si>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</si>
  <si>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</si>
  <si>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</si>
  <si>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</si>
  <si>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</si>
  <si>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</si>
  <si>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</si>
  <si>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</si>
  <si>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</si>
  <si>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</si>
  <si>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</si>
  <si>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</si>
  <si>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</si>
  <si>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</si>
  <si>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</si>
  <si>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</si>
  <si>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</si>
  <si>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</si>
  <si>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</si>
  <si>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</si>
  <si>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</si>
  <si>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</si>
  <si>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</si>
  <si>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</si>
  <si>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</si>
  <si>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</si>
  <si>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</si>
  <si>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</si>
  <si>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</si>
  <si>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</si>
  <si>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</si>
  <si>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</si>
  <si>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</si>
  <si>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</si>
  <si>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</si>
  <si>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</si>
  <si>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</si>
  <si>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</si>
  <si>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</si>
  <si>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</si>
  <si>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</si>
  <si>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</si>
  <si>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</si>
  <si>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</si>
  <si>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</si>
  <si>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</si>
  <si>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</si>
  <si>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</si>
  <si>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</si>
  <si>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</si>
  <si>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</si>
  <si>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</si>
  <si>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</si>
  <si>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</si>
  <si>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</si>
  <si>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</si>
  <si>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</si>
  <si>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</si>
  <si>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</si>
  <si>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</si>
  <si>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</si>
  <si>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</si>
  <si>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</si>
  <si>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</si>
  <si>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</si>
  <si>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</si>
  <si>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</si>
  <si>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</si>
  <si>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</si>
  <si>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</si>
  <si>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</si>
  <si>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</si>
  <si>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</si>
  <si>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</si>
  <si>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</si>
  <si>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</si>
  <si>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</si>
  <si>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</si>
  <si>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</si>
  <si>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</si>
  <si>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</si>
  <si>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</si>
  <si>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</si>
  <si>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</si>
  <si>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</si>
  <si>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</si>
  <si>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</si>
  <si>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</si>
  <si>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</si>
  <si>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</si>
  <si>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</si>
  <si>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</si>
  <si>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</si>
  <si>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</si>
  <si>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</si>
  <si>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</si>
  <si>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</si>
  <si>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</si>
  <si>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</si>
  <si>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</si>
  <si>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</si>
  <si>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</si>
  <si>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</si>
  <si>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</si>
  <si>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</si>
  <si>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</si>
  <si>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</si>
  <si>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</si>
  <si>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</si>
  <si>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</si>
  <si>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</si>
  <si>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</si>
  <si>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</si>
  <si>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</si>
  <si>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</si>
  <si>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</si>
  <si>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</si>
  <si>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</si>
  <si>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</si>
  <si>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</si>
  <si>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</si>
  <si>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</si>
  <si>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</si>
  <si>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</si>
  <si>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</si>
  <si>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</si>
  <si>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</si>
  <si>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</si>
  <si>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</si>
  <si>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</si>
  <si>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</si>
  <si>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</si>
  <si>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</si>
  <si>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</si>
  <si>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</si>
  <si>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</si>
  <si>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</si>
  <si>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</si>
  <si>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</si>
  <si>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</si>
  <si>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</si>
  <si>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</si>
  <si>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</si>
  <si>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</si>
  <si>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</si>
  <si>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</si>
  <si>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</si>
  <si>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</si>
  <si>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</si>
  <si>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</si>
  <si>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</si>
  <si>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</si>
  <si>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</si>
  <si>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</si>
  <si>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</si>
  <si>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</si>
  <si>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</si>
  <si>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</si>
  <si>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</si>
  <si>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</si>
  <si>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</si>
  <si>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</si>
  <si>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</si>
  <si>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</si>
  <si>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</si>
  <si>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</si>
  <si>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</si>
  <si>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</si>
  <si>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</si>
  <si>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</si>
  <si>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</si>
  <si>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</si>
  <si>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</si>
  <si>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</si>
  <si>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</si>
  <si>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</si>
  <si>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</si>
  <si>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</si>
  <si>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</si>
  <si>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</si>
  <si>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</si>
  <si>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</si>
  <si>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</si>
  <si>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</si>
  <si>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</si>
  <si>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</si>
  <si>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</si>
  <si>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</si>
  <si>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</si>
  <si>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</si>
  <si>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</si>
  <si>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</si>
  <si>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</si>
  <si>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</si>
  <si>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</si>
  <si>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</si>
  <si>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</si>
  <si>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</si>
  <si>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</si>
  <si>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</si>
  <si>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</si>
  <si>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</si>
  <si>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</si>
  <si>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</si>
  <si>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</si>
  <si>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</si>
  <si>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</si>
  <si>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</si>
  <si>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</si>
  <si>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</si>
  <si>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</si>
  <si>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</si>
  <si>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</si>
  <si>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</si>
  <si>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</si>
  <si>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</si>
  <si>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</si>
  <si>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</si>
  <si>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</si>
  <si>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</si>
  <si>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</si>
  <si>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</si>
  <si>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</si>
  <si>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</si>
  <si>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</si>
  <si>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</si>
  <si>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</si>
  <si>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</si>
  <si>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</si>
  <si>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</si>
  <si>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</si>
  <si>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</si>
  <si>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</si>
  <si>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</si>
  <si>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</si>
  <si>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</si>
  <si>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</si>
  <si>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</si>
  <si>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</si>
  <si>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</si>
  <si>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</si>
  <si>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</si>
  <si>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</si>
  <si>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</si>
  <si>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</si>
  <si>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</si>
  <si>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</si>
  <si>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</si>
  <si>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</si>
  <si>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</si>
  <si>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</si>
  <si>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</si>
  <si>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</si>
  <si>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</si>
  <si>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</si>
  <si>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</si>
  <si>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</si>
  <si>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</si>
  <si>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</si>
  <si>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</si>
  <si>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</si>
  <si>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</si>
  <si>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</si>
  <si>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</si>
  <si>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</si>
  <si>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</si>
  <si>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</si>
  <si>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</si>
  <si>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</si>
  <si>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</si>
  <si>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</si>
  <si>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</si>
  <si>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</si>
  <si>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</si>
  <si>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</si>
  <si>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</si>
  <si>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</si>
  <si>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</si>
  <si>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</si>
  <si>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</si>
  <si>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</si>
  <si>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</si>
  <si>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</si>
  <si>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</si>
  <si>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</si>
  <si>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</si>
  <si>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</si>
  <si>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</si>
  <si>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</si>
  <si>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</si>
  <si>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</si>
  <si>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</si>
  <si>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</si>
  <si>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</si>
  <si>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</si>
  <si>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</si>
  <si>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</si>
  <si>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</si>
  <si>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</si>
  <si>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</si>
  <si>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</si>
  <si>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</si>
  <si>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</si>
  <si>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</si>
  <si>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</si>
  <si>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</si>
  <si>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</si>
  <si>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</si>
  <si>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</si>
  <si>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</si>
  <si>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</si>
  <si>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</si>
  <si>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</si>
  <si>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</si>
  <si>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</si>
  <si>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</si>
  <si>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</si>
  <si>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</si>
  <si>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</si>
  <si>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</si>
  <si>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</si>
  <si>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</si>
  <si>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</si>
  <si>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</si>
  <si>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</si>
  <si>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</si>
  <si>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</si>
  <si>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</si>
  <si>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</si>
  <si>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</si>
  <si>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</si>
  <si>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</si>
  <si>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</si>
  <si>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</si>
  <si>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</si>
  <si>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</si>
  <si>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</si>
  <si>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</si>
  <si>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</si>
  <si>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</si>
  <si>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</si>
  <si>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</si>
  <si>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</si>
  <si>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</si>
  <si>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</si>
  <si>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</si>
  <si>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</si>
  <si>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</si>
  <si>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</si>
  <si>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</si>
  <si>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</si>
  <si>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</si>
  <si>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</si>
  <si>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</si>
  <si>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</si>
  <si>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</si>
  <si>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</si>
  <si>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</si>
  <si>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</si>
  <si>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</si>
  <si>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</si>
  <si>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</si>
  <si>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</si>
  <si>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</si>
  <si>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</si>
  <si>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</si>
  <si>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</si>
  <si>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</si>
  <si>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</si>
  <si>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</si>
  <si>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</si>
  <si>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</si>
  <si>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</si>
  <si>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</si>
  <si>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</si>
  <si>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</si>
  <si>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</si>
  <si>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</si>
  <si>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</si>
  <si>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</si>
  <si>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</si>
  <si>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</si>
  <si>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</si>
  <si>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</si>
  <si>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</si>
  <si>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</si>
  <si>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</si>
  <si>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</si>
  <si>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</si>
  <si>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</si>
  <si>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</si>
  <si>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</si>
  <si>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</si>
  <si>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</si>
  <si>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</si>
  <si>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</si>
  <si>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</si>
  <si>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</si>
  <si>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</si>
  <si>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</si>
  <si>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</si>
  <si>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</si>
  <si>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</si>
  <si>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</si>
  <si>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</si>
  <si>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</si>
  <si>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</si>
  <si>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</si>
  <si>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</si>
  <si>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</si>
  <si>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</si>
  <si>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</si>
  <si>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</si>
  <si>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</si>
  <si>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</si>
  <si>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</si>
  <si>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</si>
  <si>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</si>
  <si>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</si>
  <si>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</si>
  <si>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</si>
  <si>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</si>
  <si>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</si>
  <si>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</si>
  <si>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</si>
  <si>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</si>
  <si>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</si>
  <si>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</si>
  <si>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</si>
  <si>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</si>
  <si>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</si>
  <si>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</si>
  <si>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</si>
  <si>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</si>
  <si>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</si>
  <si>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</si>
  <si>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</si>
  <si>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</si>
  <si>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</si>
  <si>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</si>
  <si>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</si>
  <si>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</si>
  <si>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</si>
  <si>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</si>
  <si>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</si>
  <si>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</si>
  <si>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</si>
  <si>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</si>
  <si>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</si>
  <si>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</si>
  <si>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</si>
  <si>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</si>
  <si>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</si>
  <si>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</si>
  <si>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</si>
  <si>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</si>
  <si>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</si>
  <si>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</si>
  <si>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</si>
  <si>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</si>
  <si>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</si>
  <si>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</si>
  <si>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</si>
  <si>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</si>
  <si>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</si>
  <si>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</si>
  <si>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</si>
  <si>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</si>
  <si>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</si>
  <si>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</si>
  <si>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</si>
  <si>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</si>
  <si>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</si>
  <si>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</si>
  <si>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</si>
  <si>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</si>
  <si>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</si>
  <si>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</si>
  <si>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</si>
  <si>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</si>
  <si>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</si>
  <si>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</si>
  <si>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</si>
  <si>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</si>
  <si>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</si>
  <si>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</si>
  <si>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</si>
  <si>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</si>
  <si>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</si>
  <si>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</si>
  <si>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</si>
  <si>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</si>
  <si>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</si>
  <si>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</si>
  <si>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</si>
  <si>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</si>
  <si>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</si>
  <si>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</si>
  <si>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</si>
  <si>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</si>
  <si>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</si>
  <si>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</si>
  <si>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</si>
  <si>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</si>
  <si>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</si>
  <si>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</si>
  <si>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</si>
  <si>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</si>
  <si>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</si>
  <si>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</si>
  <si>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</si>
  <si>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</si>
  <si>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</si>
  <si>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</si>
  <si>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</si>
  <si>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</si>
  <si>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</si>
  <si>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</si>
  <si>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</si>
  <si>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</si>
  <si>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</si>
  <si>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</si>
  <si>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</si>
  <si>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</si>
  <si>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</si>
  <si>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</si>
  <si>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</si>
  <si>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</si>
  <si>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</si>
  <si>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</si>
  <si>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</si>
  <si>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</si>
  <si>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</si>
  <si>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</si>
  <si>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</si>
  <si>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</si>
  <si>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</si>
  <si>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</si>
  <si>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</si>
  <si>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</si>
  <si>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</si>
  <si>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</si>
  <si>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</si>
  <si>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</si>
  <si>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</si>
  <si>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</si>
  <si>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</si>
  <si>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</si>
  <si>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</si>
  <si>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</si>
  <si>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</si>
  <si>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</si>
  <si>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</si>
  <si>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</si>
  <si>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</si>
  <si>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</si>
  <si>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</si>
  <si>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</si>
  <si>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</si>
  <si>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</si>
  <si>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</si>
  <si>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</si>
  <si>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</si>
  <si>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</si>
  <si>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</si>
  <si>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</si>
  <si>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</si>
  <si>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</si>
  <si>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</si>
  <si>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</si>
  <si>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</si>
  <si>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</si>
  <si>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</si>
  <si>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</si>
  <si>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</si>
  <si>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</si>
  <si>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</si>
  <si>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</si>
  <si>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</si>
  <si>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</si>
  <si>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</si>
  <si>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</si>
  <si>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</si>
  <si>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</si>
  <si>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</si>
  <si>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</si>
  <si>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</si>
  <si>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</si>
  <si>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</si>
  <si>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</si>
  <si>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</si>
  <si>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</si>
  <si>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</si>
  <si>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</si>
  <si>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</si>
  <si>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</si>
  <si>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</si>
  <si>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</si>
  <si>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</si>
  <si>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</si>
  <si>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</si>
  <si>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</si>
  <si>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</si>
  <si>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</si>
  <si>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</si>
  <si>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</si>
  <si>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</si>
  <si>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</si>
  <si>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</si>
  <si>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</si>
  <si>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</si>
  <si>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</si>
  <si>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</si>
  <si>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</si>
  <si>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</si>
  <si>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</si>
  <si>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</si>
  <si>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</si>
  <si>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</si>
  <si>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</si>
  <si>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</si>
  <si>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</si>
  <si>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</si>
  <si>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</si>
  <si>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</si>
  <si>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</si>
  <si>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</si>
  <si>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</si>
  <si>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</si>
  <si>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</si>
  <si>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</si>
  <si>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</si>
  <si>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</si>
  <si>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</si>
  <si>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</si>
  <si>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</si>
  <si>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</si>
  <si>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</si>
  <si>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</si>
  <si>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</si>
  <si>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</si>
  <si>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</si>
  <si>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</si>
  <si>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</si>
  <si>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</si>
  <si>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</si>
  <si>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</si>
  <si>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</si>
  <si>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</si>
  <si>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</si>
  <si>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</si>
  <si>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</si>
  <si>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</si>
  <si>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</si>
  <si>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</si>
  <si>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</si>
  <si>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</si>
  <si>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</si>
  <si>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</si>
  <si>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</si>
  <si>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</si>
  <si>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</si>
  <si>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</si>
  <si>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</si>
  <si>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</si>
  <si>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</si>
  <si>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</si>
  <si>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</si>
  <si>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</si>
  <si>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</si>
  <si>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</si>
  <si>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</si>
  <si>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</si>
  <si>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</si>
  <si>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</si>
  <si>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</si>
  <si>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</si>
  <si>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</si>
  <si>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</si>
  <si>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</si>
  <si>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</si>
  <si>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</si>
  <si>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</si>
  <si>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</si>
  <si>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</si>
  <si>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</si>
  <si>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</si>
  <si>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</si>
  <si>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</si>
  <si>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</si>
  <si>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</si>
  <si>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</si>
  <si>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</si>
  <si>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</si>
  <si>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</si>
  <si>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</si>
  <si>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</si>
  <si>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</si>
  <si>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</si>
  <si>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</si>
  <si>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</si>
  <si>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</si>
  <si>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</si>
  <si>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</si>
  <si>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</si>
  <si>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</si>
  <si>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</si>
  <si>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</si>
  <si>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</si>
  <si>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</si>
  <si>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</si>
  <si>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</si>
  <si>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</si>
  <si>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</si>
  <si>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</si>
  <si>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</si>
  <si>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</si>
  <si>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</si>
  <si>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</si>
  <si>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</si>
  <si>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</si>
  <si>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</si>
  <si>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</si>
  <si>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</si>
  <si>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</si>
  <si>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</si>
  <si>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</si>
  <si>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</si>
  <si>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</si>
  <si>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</si>
  <si>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</si>
  <si>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</si>
  <si>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</si>
  <si>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</si>
  <si>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</si>
  <si>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</si>
  <si>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</si>
  <si>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</si>
  <si>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</si>
  <si>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</si>
  <si>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</si>
  <si>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</si>
  <si>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</si>
  <si>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</si>
  <si>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</si>
  <si>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</si>
  <si>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</si>
  <si>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</si>
  <si>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</si>
  <si>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</si>
  <si>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</si>
  <si>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</si>
  <si>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</si>
  <si>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</si>
  <si>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</si>
  <si>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</si>
  <si>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</si>
  <si>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</si>
  <si>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</si>
  <si>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</si>
  <si>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</si>
  <si>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</si>
  <si>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</si>
  <si>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</si>
  <si>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</si>
  <si>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</si>
  <si>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</si>
  <si>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</si>
  <si>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</si>
  <si>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</si>
  <si>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</si>
  <si>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</si>
  <si>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</si>
  <si>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</si>
  <si>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</si>
  <si>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</si>
  <si>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</si>
  <si>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</si>
  <si>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</si>
  <si>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</si>
  <si>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</si>
  <si>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</si>
  <si>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</si>
  <si>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</si>
  <si>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</si>
  <si>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</si>
  <si>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</si>
  <si>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</si>
  <si>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</si>
  <si>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</si>
  <si>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</si>
  <si>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</si>
  <si>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</si>
  <si>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</si>
  <si>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</si>
  <si>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</si>
  <si>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</si>
  <si>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</si>
  <si>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</si>
  <si>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</si>
  <si>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</si>
  <si>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</si>
  <si>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</si>
  <si>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</si>
  <si>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</si>
  <si>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</si>
  <si>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</si>
  <si>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</si>
  <si>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</si>
  <si>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</si>
  <si>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</si>
  <si>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</si>
  <si>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</si>
  <si>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</si>
  <si>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</si>
  <si>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</si>
  <si>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</si>
  <si>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</si>
  <si>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</si>
  <si>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</si>
  <si>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</si>
  <si>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</si>
  <si>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</si>
  <si>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</si>
  <si>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</si>
  <si>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</si>
  <si>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</si>
  <si>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</si>
  <si>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</si>
  <si>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</si>
  <si>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</si>
  <si>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</si>
  <si>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</si>
  <si>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</si>
  <si>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</si>
  <si>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</si>
  <si>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</si>
  <si>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</si>
  <si>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</si>
  <si>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</si>
  <si>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</si>
  <si>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</si>
  <si>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</si>
  <si>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</si>
  <si>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</si>
  <si>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</si>
  <si>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</si>
  <si>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</si>
  <si>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</si>
  <si>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</si>
  <si>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</si>
  <si>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</si>
  <si>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</si>
  <si>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</si>
  <si>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</si>
  <si>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</si>
  <si>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</si>
  <si>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</si>
  <si>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</si>
  <si>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</si>
  <si>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</si>
  <si>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</si>
  <si>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</si>
  <si>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</si>
  <si>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</si>
  <si>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</si>
  <si>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</si>
  <si>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</si>
  <si>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</si>
  <si>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</si>
  <si>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</si>
  <si>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</si>
  <si>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</si>
  <si>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</si>
  <si>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</si>
  <si>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</si>
  <si>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</si>
  <si>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</si>
  <si>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</si>
  <si>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</si>
  <si>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</si>
  <si>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</si>
  <si>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</si>
  <si>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</si>
  <si>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</si>
  <si>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</si>
  <si>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</si>
  <si>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</si>
  <si>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</si>
  <si>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</si>
  <si>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</si>
  <si>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</si>
  <si>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</si>
  <si>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</si>
  <si>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</si>
  <si>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</si>
  <si>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</si>
  <si>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</si>
  <si>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</si>
  <si>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</si>
  <si>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</si>
  <si>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</si>
  <si>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</si>
  <si>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</si>
  <si>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</si>
  <si>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</si>
  <si>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</si>
  <si>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</si>
  <si>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</si>
  <si>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</si>
  <si>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</si>
  <si>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</si>
  <si>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</si>
  <si>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</si>
  <si>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</si>
  <si>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</si>
  <si>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</si>
  <si>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</si>
  <si>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</si>
  <si>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</si>
  <si>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</si>
  <si>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</si>
  <si>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</si>
  <si>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</si>
  <si>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</si>
  <si>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</si>
  <si>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</si>
  <si>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</si>
  <si>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</si>
  <si>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</si>
  <si>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</si>
  <si>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</si>
  <si>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</si>
  <si>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</si>
  <si>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</si>
  <si>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</si>
  <si>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</si>
  <si>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</si>
  <si>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</si>
  <si>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</si>
  <si>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</si>
  <si>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</si>
  <si>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</si>
  <si>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</si>
  <si>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</si>
  <si>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</si>
  <si>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</si>
  <si>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</si>
  <si>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</si>
  <si>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</si>
  <si>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</si>
  <si>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</si>
  <si>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</si>
  <si>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</si>
  <si>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</si>
  <si>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</si>
  <si>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</si>
  <si>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</si>
  <si>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</si>
  <si>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</si>
  <si>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</si>
  <si>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</si>
  <si>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</si>
  <si>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</si>
  <si>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</si>
  <si>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</si>
  <si>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</si>
  <si>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</si>
  <si>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</si>
  <si>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</si>
  <si>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</si>
  <si>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</si>
  <si>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</si>
  <si>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</si>
  <si>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</si>
  <si>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</si>
  <si>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</si>
  <si>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</si>
  <si>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</si>
  <si>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</si>
  <si>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</si>
  <si>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</si>
  <si>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</si>
  <si>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</si>
  <si>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</si>
  <si>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</si>
  <si>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</si>
  <si>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</si>
  <si>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</si>
  <si>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</si>
  <si>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</si>
  <si>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</si>
  <si>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</si>
  <si>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</si>
  <si>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</si>
  <si>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</si>
  <si>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</si>
  <si>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</si>
  <si>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</si>
  <si>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</si>
  <si>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</si>
  <si>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</si>
  <si>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</si>
  <si>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</si>
  <si>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</si>
  <si>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</si>
  <si>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</si>
  <si>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</si>
  <si>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</si>
  <si>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</si>
  <si>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</si>
  <si>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</si>
  <si>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</si>
  <si>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</si>
  <si>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</si>
  <si>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</si>
  <si>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</si>
  <si>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</si>
  <si>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</si>
  <si>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</si>
  <si>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</si>
  <si>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</si>
  <si>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</si>
  <si>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</si>
  <si>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</si>
  <si>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</si>
  <si>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</si>
  <si>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</si>
  <si>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</si>
  <si>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</si>
  <si>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</si>
  <si>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</si>
  <si>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</si>
  <si>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</si>
  <si>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</si>
  <si>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</si>
  <si>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</si>
  <si>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</si>
  <si>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</si>
  <si>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</si>
  <si>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</si>
  <si>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</si>
  <si>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</si>
  <si>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</si>
  <si>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</si>
  <si>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</si>
  <si>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</si>
  <si>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</si>
  <si>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</si>
  <si>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</si>
  <si>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</si>
  <si>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</si>
  <si>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</si>
  <si>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</si>
  <si>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</si>
  <si>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</si>
  <si>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</si>
  <si>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</si>
  <si>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</si>
  <si>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</si>
  <si>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</si>
  <si>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</si>
  <si>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</si>
  <si>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</si>
  <si>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</si>
  <si>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</si>
  <si>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</si>
  <si>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</si>
  <si>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</si>
  <si>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</si>
  <si>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</si>
  <si>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</si>
  <si>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</si>
  <si>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</si>
  <si>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</si>
  <si>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</si>
  <si>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</si>
  <si>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</si>
  <si>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</si>
  <si>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</si>
  <si>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</si>
  <si>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</si>
  <si>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</si>
  <si>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</si>
  <si>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</si>
  <si>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</si>
  <si>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</si>
  <si>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</si>
  <si>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</si>
  <si>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</si>
  <si>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</si>
  <si>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</si>
  <si>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</si>
  <si>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</si>
  <si>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</si>
  <si>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</si>
  <si>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</si>
  <si>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</si>
  <si>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</si>
  <si>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</si>
  <si>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</si>
  <si>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</si>
  <si>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</si>
  <si>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</si>
  <si>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</si>
  <si>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</si>
  <si>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</si>
  <si>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</si>
  <si>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</si>
  <si>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</si>
  <si>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</si>
  <si>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</si>
  <si>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</si>
  <si>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</si>
  <si>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</si>
  <si>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</si>
  <si>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</si>
  <si>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</si>
  <si>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</si>
  <si>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</si>
  <si>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</si>
  <si>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</si>
  <si>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</si>
  <si>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</si>
  <si>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</si>
  <si>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</si>
  <si>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</si>
  <si>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</si>
  <si>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</si>
  <si>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</si>
  <si>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</si>
  <si>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</si>
  <si>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</si>
  <si>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</si>
  <si>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</si>
  <si>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</si>
  <si>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</si>
  <si>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</si>
  <si>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</si>
  <si>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</si>
  <si>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</si>
  <si>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</si>
  <si>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</si>
  <si>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</si>
  <si>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</si>
  <si>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</si>
  <si>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</si>
  <si>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</si>
  <si>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</si>
  <si>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</si>
  <si>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</si>
  <si>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</si>
  <si>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</si>
  <si>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</si>
  <si>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</si>
  <si>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</si>
  <si>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</si>
  <si>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</si>
  <si>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</si>
  <si>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</si>
  <si>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</si>
  <si>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</si>
  <si>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</si>
  <si>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</si>
  <si>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</si>
  <si>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</si>
  <si>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</si>
  <si>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</si>
  <si>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</si>
  <si>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</si>
  <si>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</si>
  <si>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</si>
  <si>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</si>
  <si>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</si>
  <si>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</si>
  <si>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</si>
  <si>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</si>
  <si>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</si>
  <si>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</si>
  <si>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</si>
  <si>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</si>
  <si>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</si>
  <si>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</si>
  <si>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</si>
  <si>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</si>
  <si>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</si>
  <si>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</si>
  <si>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</si>
  <si>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</si>
  <si>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</si>
  <si>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</si>
  <si>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</si>
  <si>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</si>
  <si>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</si>
  <si>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</si>
  <si>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</si>
  <si>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</si>
  <si>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</si>
  <si>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</si>
  <si>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</si>
  <si>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</si>
  <si>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</si>
  <si>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</si>
  <si>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</si>
  <si>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</si>
  <si>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</si>
  <si>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</si>
  <si>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</si>
  <si>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</si>
  <si>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</si>
  <si>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</si>
  <si>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</si>
  <si>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</si>
  <si>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</si>
  <si>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</si>
  <si>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</si>
  <si>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</si>
  <si>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</si>
  <si>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</si>
  <si>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</si>
  <si>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</si>
  <si>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</si>
  <si>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</si>
  <si>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</si>
  <si>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</si>
  <si>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</si>
  <si>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</si>
  <si>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</si>
  <si>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</si>
  <si>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</si>
  <si>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</si>
  <si>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</si>
  <si>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</si>
  <si>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</si>
  <si>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</si>
  <si>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</si>
  <si>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</si>
  <si>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</si>
  <si>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</si>
  <si>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</si>
  <si>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</si>
  <si>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</si>
  <si>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</si>
  <si>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</si>
  <si>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</si>
  <si>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</si>
  <si>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</si>
  <si>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</si>
  <si>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</si>
  <si>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</si>
  <si>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</si>
  <si>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</si>
  <si>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</si>
  <si>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</si>
  <si>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</si>
  <si>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</si>
  <si>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</si>
  <si>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</si>
  <si>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</si>
  <si>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</si>
  <si>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</si>
  <si>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</si>
  <si>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</si>
  <si>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</si>
  <si>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</si>
  <si>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</si>
  <si>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</si>
  <si>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</si>
  <si>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</si>
  <si>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</si>
  <si>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</si>
  <si>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</si>
  <si>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</si>
  <si>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</si>
  <si>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</si>
  <si>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</si>
  <si>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</si>
  <si>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</si>
  <si>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</si>
  <si>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</si>
  <si>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</si>
  <si>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</si>
  <si>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</si>
  <si>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</si>
  <si>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</si>
  <si>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</si>
  <si>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</si>
  <si>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</si>
  <si>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</si>
  <si>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</si>
  <si>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</si>
  <si>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</si>
  <si>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</si>
  <si>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</si>
  <si>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</si>
  <si>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</si>
  <si>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</si>
  <si>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</si>
  <si>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</si>
  <si>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</si>
  <si>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</si>
  <si>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</si>
  <si>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</si>
  <si>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</si>
  <si>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</si>
  <si>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</si>
  <si>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</si>
  <si>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</si>
  <si>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</si>
  <si>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</si>
  <si>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</si>
  <si>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</si>
  <si>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</si>
  <si>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</si>
  <si>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</si>
  <si>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</si>
  <si>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</si>
  <si>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</si>
  <si>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</si>
  <si>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</si>
  <si>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</si>
  <si>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</si>
  <si>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</si>
  <si>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</si>
  <si>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</si>
  <si>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</si>
  <si>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</si>
  <si>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</si>
  <si>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</si>
  <si>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</si>
  <si>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</si>
  <si>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</si>
  <si>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</si>
  <si>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</si>
  <si>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</si>
  <si>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</si>
  <si>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</si>
  <si>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</si>
  <si>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</si>
  <si>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</si>
  <si>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</si>
  <si>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</si>
  <si>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</si>
  <si>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</si>
  <si>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</si>
  <si>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</si>
  <si>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</si>
  <si>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</si>
  <si>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</si>
  <si>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</si>
  <si>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</si>
  <si>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</si>
  <si>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</si>
  <si>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</si>
  <si>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</si>
  <si>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</si>
  <si>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</si>
  <si>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</si>
  <si>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</si>
  <si>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</si>
  <si>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</si>
  <si>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</si>
  <si>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</si>
  <si>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</si>
  <si>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</si>
  <si>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</si>
  <si>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</si>
  <si>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</si>
  <si>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</si>
  <si>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</si>
  <si>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</si>
  <si>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</si>
  <si>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</si>
  <si>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</si>
  <si>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</si>
  <si>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</si>
  <si>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</si>
  <si>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</si>
  <si>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</si>
  <si>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</si>
  <si>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</si>
  <si>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</si>
  <si>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</si>
  <si>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</si>
  <si>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</si>
  <si>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</si>
  <si>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</si>
  <si>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</si>
  <si>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</si>
  <si>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</si>
  <si>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</si>
  <si>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</si>
  <si>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</si>
  <si>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</si>
  <si>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</si>
  <si>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</si>
  <si>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</si>
  <si>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</si>
  <si>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</si>
  <si>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</si>
  <si>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</si>
  <si>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</si>
  <si>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</si>
  <si>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</si>
  <si>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</si>
  <si>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</si>
  <si>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</si>
  <si>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</si>
  <si>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</si>
  <si>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</si>
  <si>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</si>
  <si>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</si>
  <si>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</si>
  <si>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</si>
  <si>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</si>
  <si>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</si>
  <si>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</si>
  <si>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</si>
  <si>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</si>
  <si>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</si>
  <si>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</si>
  <si>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</si>
  <si>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</si>
  <si>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</si>
  <si>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</si>
  <si>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</si>
  <si>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</si>
  <si>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</si>
  <si>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</si>
  <si>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</si>
  <si>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</si>
  <si>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</si>
  <si>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</si>
  <si>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</si>
  <si>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</si>
  <si>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</si>
  <si>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</si>
  <si>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</si>
  <si>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</si>
  <si>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</si>
  <si>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</si>
  <si>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</si>
  <si>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</si>
  <si>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</si>
  <si>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</si>
  <si>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</si>
  <si>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</si>
  <si>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</si>
  <si>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</si>
  <si>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</si>
  <si>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</si>
  <si>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</si>
  <si>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</si>
  <si>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</si>
  <si>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</si>
  <si>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</si>
  <si>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</si>
  <si>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</si>
  <si>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</si>
  <si>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</si>
  <si>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</si>
  <si>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</si>
  <si>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</si>
  <si>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</si>
  <si>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</si>
  <si>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</si>
  <si>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</si>
  <si>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</si>
  <si>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</si>
  <si>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</si>
  <si>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</si>
  <si>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</si>
  <si>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</si>
  <si>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</si>
  <si>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</si>
  <si>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</si>
  <si>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</si>
  <si>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</si>
  <si>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</si>
  <si>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</si>
  <si>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</si>
  <si>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</si>
  <si>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</si>
  <si>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</si>
  <si>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</si>
  <si>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</si>
  <si>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</si>
  <si>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</si>
  <si>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</si>
  <si>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</si>
  <si>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</si>
  <si>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</si>
  <si>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</si>
  <si>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</si>
  <si>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</si>
  <si>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</si>
  <si>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</si>
  <si>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</si>
  <si>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</si>
  <si>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</si>
  <si>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</si>
  <si>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</si>
  <si>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</si>
  <si>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</si>
  <si>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</si>
  <si>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</si>
  <si>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</si>
  <si>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</si>
  <si>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</si>
  <si>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</si>
  <si>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</si>
  <si>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</si>
  <si>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</si>
  <si>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</si>
  <si>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</si>
  <si>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</si>
  <si>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</si>
  <si>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</si>
  <si>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</si>
  <si>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</si>
  <si>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</si>
  <si>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</si>
  <si>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</si>
  <si>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</si>
  <si>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</si>
  <si>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</si>
  <si>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</si>
  <si>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</si>
  <si>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</si>
  <si>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</si>
  <si>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</si>
  <si>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</si>
  <si>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</si>
  <si>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</si>
  <si>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</si>
  <si>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</si>
  <si>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</si>
  <si>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</si>
  <si>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</si>
  <si>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</si>
  <si>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</si>
  <si>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</si>
  <si>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</si>
  <si>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</si>
  <si>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</si>
  <si>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</si>
  <si>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</si>
  <si>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</si>
  <si>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</si>
  <si>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</si>
  <si>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</si>
  <si>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</si>
  <si>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</si>
  <si>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</si>
  <si>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</si>
  <si>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</si>
  <si>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</si>
  <si>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</si>
  <si>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</si>
  <si>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</si>
  <si>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</si>
  <si>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</si>
  <si>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</si>
  <si>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</si>
  <si>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</si>
  <si>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</si>
  <si>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</si>
  <si>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</si>
  <si>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</si>
  <si>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</si>
  <si>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</si>
  <si>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</si>
  <si>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</si>
  <si>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</si>
  <si>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</si>
  <si>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</si>
  <si>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</si>
  <si>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</si>
  <si>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</si>
  <si>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</si>
  <si>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</si>
  <si>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</si>
  <si>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</si>
  <si>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</si>
  <si>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</si>
  <si>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</si>
  <si>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</si>
  <si>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</si>
  <si>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</si>
  <si>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</si>
  <si>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</si>
  <si>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</si>
  <si>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</si>
  <si>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</si>
  <si>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</si>
  <si>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</si>
  <si>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</si>
  <si>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</si>
  <si>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</si>
  <si>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</si>
  <si>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</si>
  <si>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</si>
  <si>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</si>
  <si>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</si>
  <si>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</si>
  <si>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</si>
  <si>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</si>
  <si>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</si>
  <si>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</si>
  <si>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</si>
  <si>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</si>
  <si>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</si>
  <si>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</si>
  <si>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</si>
  <si>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</si>
  <si>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</si>
  <si>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</si>
  <si>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</si>
  <si>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</si>
  <si>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</si>
  <si>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</si>
  <si>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</si>
  <si>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</si>
  <si>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</si>
  <si>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</si>
  <si>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</si>
  <si>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</si>
  <si>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</si>
  <si>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</si>
  <si>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</si>
  <si>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</si>
  <si>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</si>
  <si>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</si>
  <si>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</si>
  <si>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</si>
  <si>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</si>
  <si>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</si>
  <si>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</si>
  <si>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</si>
  <si>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</si>
  <si>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</si>
  <si>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</si>
  <si>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</si>
  <si>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</si>
  <si>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</si>
  <si>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</si>
  <si>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</si>
  <si>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</si>
  <si>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</si>
  <si>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</si>
  <si>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</si>
  <si>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</si>
  <si>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</si>
  <si>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</si>
  <si>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</si>
  <si>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</si>
  <si>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</si>
  <si>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</si>
  <si>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</si>
  <si>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</si>
  <si>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</si>
  <si>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</si>
  <si>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</si>
  <si>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</si>
  <si>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</si>
  <si>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</si>
  <si>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</si>
  <si>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</si>
  <si>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</si>
  <si>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</si>
  <si>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</si>
  <si>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</si>
  <si>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</si>
  <si>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</si>
  <si>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</si>
  <si>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</si>
  <si>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</si>
  <si>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</si>
  <si>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</si>
  <si>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</si>
  <si>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</si>
  <si>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</si>
  <si>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</si>
  <si>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</si>
  <si>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</si>
  <si>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</si>
  <si>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</si>
  <si>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</si>
  <si>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</si>
  <si>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</si>
  <si>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</si>
  <si>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</si>
  <si>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</si>
  <si>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</si>
  <si>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</si>
  <si>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</si>
  <si>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</si>
  <si>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</si>
  <si>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</si>
  <si>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</si>
  <si>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</si>
  <si>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</si>
  <si>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</si>
  <si>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</si>
  <si>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</si>
  <si>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</si>
  <si>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</si>
  <si>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</si>
  <si>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</si>
  <si>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</si>
  <si>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</si>
  <si>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</si>
  <si>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</si>
  <si>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</si>
  <si>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</si>
  <si>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</si>
  <si>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</si>
  <si>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</si>
  <si>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</si>
  <si>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</si>
  <si>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</si>
  <si>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</si>
  <si>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</si>
  <si>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</si>
  <si>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</si>
  <si>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</si>
  <si>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</si>
  <si>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</si>
  <si>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</si>
  <si>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</si>
  <si>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</si>
  <si>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</si>
  <si>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</si>
  <si>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</si>
  <si>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</si>
  <si>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</si>
  <si>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</si>
  <si>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</si>
  <si>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</si>
  <si>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</si>
  <si>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</si>
  <si>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</si>
  <si>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</si>
  <si>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</si>
  <si>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</si>
  <si>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</si>
  <si>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</si>
  <si>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</si>
  <si>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</si>
  <si>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</si>
  <si>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</si>
  <si>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</si>
  <si>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</si>
  <si>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</si>
  <si>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</si>
  <si>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</si>
  <si>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</si>
  <si>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</si>
  <si>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</si>
  <si>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</si>
  <si>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</si>
  <si>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</si>
  <si>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</si>
  <si>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</si>
  <si>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</si>
  <si>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</si>
  <si>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</si>
  <si>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</si>
  <si>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</si>
  <si>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</si>
  <si>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</si>
  <si>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</si>
  <si>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</si>
  <si>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</si>
  <si>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</si>
  <si>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</si>
  <si>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</si>
  <si>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</si>
  <si>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</si>
  <si>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</si>
  <si>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</si>
  <si>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</si>
  <si>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</si>
  <si>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</si>
  <si>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</si>
  <si>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</si>
  <si>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</si>
  <si>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</si>
  <si>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</si>
  <si>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</si>
  <si>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</si>
  <si>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</si>
  <si>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</si>
  <si>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</si>
  <si>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</si>
  <si>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</si>
  <si>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</si>
  <si>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</si>
  <si>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</si>
  <si>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</si>
  <si>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</si>
  <si>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</si>
  <si>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</si>
  <si>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</si>
  <si>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</si>
  <si>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</si>
  <si>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</si>
  <si>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</si>
  <si>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</si>
  <si>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</si>
  <si>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</si>
  <si>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</si>
  <si>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</si>
  <si>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</si>
  <si>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</si>
  <si>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</si>
  <si>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</si>
  <si>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</si>
  <si>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</si>
  <si>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</si>
  <si>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</si>
  <si>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</si>
  <si>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</si>
  <si>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</si>
  <si>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</si>
  <si>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</si>
  <si>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</si>
  <si>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</si>
  <si>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</si>
  <si>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</si>
  <si>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</si>
  <si>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</si>
  <si>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</si>
  <si>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</si>
  <si>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</si>
  <si>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</si>
  <si>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</si>
  <si>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</si>
  <si>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</si>
  <si>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</si>
  <si>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</si>
  <si>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</si>
  <si>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</si>
  <si>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</si>
  <si>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</si>
  <si>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</si>
  <si>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</si>
  <si>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</si>
  <si>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</si>
  <si>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</si>
  <si>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</si>
  <si>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</si>
  <si>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</si>
  <si>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</si>
  <si>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</si>
  <si>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</si>
  <si>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</si>
  <si>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</si>
  <si>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</si>
  <si>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</si>
  <si>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</si>
  <si>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</si>
  <si>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</si>
  <si>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</si>
  <si>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</si>
  <si>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</si>
  <si>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</si>
  <si>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</si>
  <si>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</si>
  <si>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</si>
  <si>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</si>
  <si>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</si>
  <si>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</si>
  <si>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</si>
  <si>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</si>
  <si>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</si>
  <si>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</si>
  <si>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</si>
  <si>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</si>
  <si>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</si>
  <si>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</si>
  <si>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</si>
  <si>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</si>
  <si>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</si>
  <si>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</si>
  <si>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</si>
  <si>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</si>
  <si>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</si>
  <si>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</si>
  <si>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</si>
  <si>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</si>
  <si>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</si>
  <si>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</si>
  <si>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</si>
  <si>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</si>
  <si>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</si>
  <si>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</si>
  <si>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</si>
  <si>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</si>
  <si>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</si>
  <si>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</si>
  <si>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</si>
  <si>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</si>
  <si>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</si>
  <si>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</si>
  <si>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</si>
  <si>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</si>
  <si>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</si>
  <si>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</si>
  <si>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</si>
  <si>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</si>
  <si>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</si>
  <si>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</si>
  <si>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</si>
  <si>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</si>
  <si>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</si>
  <si>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</si>
  <si>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</si>
  <si>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</si>
  <si>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</si>
  <si>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</si>
  <si>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</si>
  <si>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</si>
  <si>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</si>
  <si>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</si>
  <si>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</si>
  <si>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</si>
  <si>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</si>
  <si>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</si>
  <si>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</si>
  <si>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</si>
  <si>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</si>
  <si>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</si>
  <si>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</si>
  <si>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</si>
  <si>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</si>
  <si>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</si>
  <si>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</si>
  <si>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</si>
  <si>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</si>
  <si>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</si>
  <si>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</si>
  <si>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</si>
  <si>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</si>
  <si>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</si>
  <si>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</si>
  <si>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</si>
  <si>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</si>
  <si>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</si>
  <si>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</si>
  <si>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</si>
  <si>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</si>
  <si>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</si>
  <si>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</si>
  <si>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</si>
  <si>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</si>
  <si>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</si>
  <si>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</si>
  <si>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</si>
  <si>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</si>
  <si>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</si>
  <si>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</si>
  <si>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</si>
  <si>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</si>
  <si>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</si>
  <si>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</si>
  <si>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</si>
  <si>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</si>
  <si>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</si>
  <si>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</si>
  <si>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</si>
  <si>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</si>
  <si>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</si>
  <si>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</si>
  <si>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</si>
  <si>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</si>
  <si>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</si>
  <si>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</si>
  <si>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</si>
  <si>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</si>
  <si>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</si>
  <si>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</si>
  <si>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</si>
  <si>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</si>
  <si>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</si>
  <si>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</si>
  <si>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</si>
  <si>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</si>
  <si>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</si>
  <si>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</si>
  <si>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</si>
  <si>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</si>
  <si>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</si>
  <si>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</si>
  <si>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</si>
  <si>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</si>
  <si>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</si>
  <si>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</si>
  <si>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</si>
  <si>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</si>
  <si>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</si>
  <si>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</si>
  <si>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</si>
  <si>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</si>
  <si>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</si>
  <si>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</si>
  <si>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</si>
  <si>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</si>
  <si>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</si>
  <si>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</si>
  <si>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</si>
  <si>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</si>
  <si>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</si>
  <si>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</si>
  <si>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</si>
  <si>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</si>
  <si>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</si>
  <si>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</si>
  <si>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</si>
  <si>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</si>
  <si>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</si>
  <si>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</si>
  <si>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</si>
  <si>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</si>
  <si>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</si>
  <si>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</si>
  <si>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</si>
  <si>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</si>
  <si>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</si>
  <si>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</si>
  <si>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</si>
  <si>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</si>
  <si>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</si>
  <si>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</si>
  <si>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</si>
  <si>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</si>
  <si>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</si>
  <si>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</si>
  <si>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</si>
  <si>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</si>
  <si>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</si>
  <si>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</si>
  <si>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</si>
  <si>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</si>
  <si>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</si>
  <si>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</si>
  <si>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</si>
  <si>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</si>
  <si>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</si>
  <si>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</si>
  <si>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</si>
  <si>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</si>
  <si>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</si>
  <si>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</si>
  <si>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</si>
  <si>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</si>
  <si>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</si>
  <si>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</si>
  <si>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</si>
  <si>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</si>
  <si>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</si>
  <si>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</si>
  <si>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</si>
  <si>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</si>
  <si>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</si>
  <si>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</si>
  <si>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</si>
  <si>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</si>
  <si>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</si>
  <si>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</si>
  <si>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</si>
  <si>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</si>
  <si>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</si>
  <si>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</si>
  <si>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</si>
  <si>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</si>
  <si>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</si>
  <si>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</si>
  <si>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</si>
  <si>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</si>
  <si>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</si>
  <si>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</si>
  <si>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</si>
  <si>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</si>
  <si>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</si>
  <si>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</si>
  <si>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</si>
  <si>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</si>
  <si>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</si>
  <si>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</si>
  <si>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</si>
  <si>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</si>
  <si>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</si>
  <si>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</si>
  <si>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</si>
  <si>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</si>
  <si>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</si>
  <si>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</si>
  <si>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</si>
  <si>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</si>
  <si>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</si>
  <si>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</si>
  <si>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</si>
  <si>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</si>
  <si>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</si>
  <si>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</si>
  <si>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</si>
  <si>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</si>
  <si>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</si>
  <si>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</si>
  <si>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</si>
  <si>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</si>
  <si>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</si>
  <si>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</si>
  <si>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</si>
  <si>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</si>
  <si>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</si>
  <si>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</si>
  <si>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</si>
  <si>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</si>
  <si>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</si>
  <si>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</si>
  <si>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</si>
  <si>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</si>
  <si>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</si>
  <si>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</si>
  <si>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</si>
  <si>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</si>
  <si>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</si>
  <si>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</si>
  <si>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</si>
  <si>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</si>
  <si>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</si>
  <si>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</si>
  <si>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</si>
  <si>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</si>
  <si>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</si>
  <si>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</si>
  <si>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</si>
  <si>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</si>
  <si>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</si>
  <si>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</si>
  <si>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</si>
  <si>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</si>
  <si>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</si>
  <si>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</si>
  <si>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</si>
  <si>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</si>
  <si>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</si>
  <si>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</si>
  <si>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</si>
  <si>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</si>
  <si>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</si>
  <si>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</si>
  <si>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</si>
  <si>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</si>
  <si>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</si>
  <si>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</si>
  <si>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</si>
  <si>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</si>
  <si>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</si>
  <si>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</si>
  <si>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</si>
  <si>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</si>
  <si>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</si>
  <si>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</si>
  <si>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</si>
  <si>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</si>
  <si>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</si>
  <si>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</si>
  <si>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</si>
  <si>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</si>
  <si>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</si>
  <si>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</si>
  <si>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</si>
  <si>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</si>
  <si>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</si>
  <si>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</si>
  <si>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</si>
  <si>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</si>
  <si>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</si>
  <si>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</si>
  <si>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</si>
  <si>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</si>
  <si>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</si>
  <si>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</si>
  <si>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</si>
  <si>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</si>
  <si>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</si>
  <si>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</si>
  <si>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</si>
  <si>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</si>
  <si>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</si>
  <si>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</si>
  <si>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</si>
  <si>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</si>
  <si>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</si>
  <si>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</si>
  <si>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</si>
  <si>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</si>
  <si>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</si>
  <si>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</si>
  <si>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</si>
  <si>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</si>
  <si>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</si>
  <si>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</si>
  <si>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</si>
  <si>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</si>
  <si>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</si>
  <si>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</si>
  <si>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</si>
  <si>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</si>
  <si>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</si>
  <si>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</si>
  <si>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</si>
  <si>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</si>
  <si>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</si>
  <si>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</si>
  <si>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</si>
  <si>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</si>
  <si>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</si>
  <si>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</si>
  <si>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</si>
  <si>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</si>
  <si>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</si>
  <si>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</si>
  <si>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</si>
  <si>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</si>
  <si>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</si>
  <si>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</si>
  <si>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</si>
  <si>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</si>
  <si>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</si>
  <si>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</si>
  <si>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</si>
  <si>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</si>
  <si>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</si>
  <si>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</si>
  <si>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</si>
  <si>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</si>
  <si>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</si>
  <si>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</si>
  <si>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</si>
  <si>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</si>
  <si>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</si>
  <si>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</si>
  <si>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</si>
  <si>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</si>
  <si>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</si>
  <si>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</si>
  <si>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</si>
  <si>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</si>
  <si>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</si>
  <si>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</si>
  <si>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</si>
  <si>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</si>
  <si>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</si>
  <si>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</si>
  <si>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</si>
  <si>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</si>
  <si>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</si>
  <si>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</si>
  <si>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</si>
  <si>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</si>
  <si>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</si>
  <si>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</si>
  <si>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</si>
  <si>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</si>
  <si>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</si>
  <si>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</si>
  <si>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</si>
  <si>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</si>
  <si>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</si>
  <si>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</si>
  <si>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</si>
  <si>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</si>
  <si>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</si>
  <si>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</si>
  <si>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</si>
  <si>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</si>
  <si>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</si>
  <si>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</si>
  <si>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</si>
  <si>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</si>
  <si>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</si>
  <si>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</si>
  <si>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</si>
  <si>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</si>
  <si>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</si>
  <si>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</si>
  <si>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</si>
  <si>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</si>
  <si>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</si>
  <si>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</si>
  <si>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</si>
  <si>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</si>
  <si>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</si>
  <si>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</si>
  <si>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</si>
  <si>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</si>
  <si>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</si>
  <si>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</si>
  <si>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</si>
  <si>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</si>
  <si>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</si>
  <si>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</si>
  <si>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</si>
  <si>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</si>
  <si>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</si>
  <si>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</si>
  <si>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</si>
  <si>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</si>
  <si>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</si>
  <si>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</si>
  <si>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</si>
  <si>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</si>
  <si>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</si>
  <si>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</si>
  <si>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</si>
  <si>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</si>
  <si>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</si>
  <si>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</si>
  <si>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</si>
  <si>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</si>
  <si>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</si>
  <si>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</si>
  <si>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</si>
  <si>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</si>
  <si>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</si>
  <si>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</si>
  <si>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</si>
  <si>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</si>
  <si>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</si>
  <si>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</si>
  <si>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</si>
  <si>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</si>
  <si>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</si>
  <si>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</si>
  <si>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</si>
  <si>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</si>
  <si>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</si>
  <si>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</si>
  <si>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</si>
  <si>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</si>
  <si>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</si>
  <si>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</si>
  <si>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</si>
  <si>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</si>
  <si>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</si>
  <si>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</si>
  <si>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</si>
  <si>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</si>
  <si>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</si>
  <si>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</si>
  <si>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</si>
  <si>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</si>
  <si>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</si>
  <si>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</si>
  <si>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</si>
  <si>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</si>
  <si>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</si>
  <si>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</si>
  <si>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</si>
  <si>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</si>
  <si>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</si>
  <si>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</si>
  <si>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</si>
  <si>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</si>
  <si>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</si>
  <si>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</si>
  <si>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</si>
  <si>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</si>
  <si>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</si>
  <si>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</si>
  <si>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</si>
  <si>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</si>
  <si>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</si>
  <si>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</si>
  <si>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</si>
  <si>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</si>
  <si>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</si>
  <si>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</si>
  <si>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</si>
  <si>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</si>
  <si>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</si>
  <si>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</si>
  <si>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</si>
  <si>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</si>
  <si>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</si>
  <si>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</si>
  <si>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</si>
  <si>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</si>
  <si>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</si>
  <si>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</si>
  <si>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</si>
  <si>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</si>
  <si>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</si>
  <si>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</si>
  <si>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</si>
  <si>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</si>
  <si>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</si>
  <si>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</si>
  <si>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</si>
  <si>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</si>
  <si>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</si>
  <si>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</si>
  <si>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</si>
  <si>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</si>
  <si>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</si>
  <si>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</si>
  <si>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</si>
  <si>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</si>
  <si>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</si>
  <si>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</si>
  <si>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</si>
  <si>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</si>
  <si>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</si>
  <si>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</si>
  <si>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</si>
  <si>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</si>
  <si>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</si>
  <si>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</si>
  <si>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</si>
  <si>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</si>
  <si>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</si>
  <si>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</si>
  <si>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</si>
  <si>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</si>
  <si>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</si>
  <si>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</si>
  <si>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</si>
  <si>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</si>
  <si>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</si>
  <si>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</si>
  <si>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</si>
  <si>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</si>
  <si>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</si>
  <si>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</si>
  <si>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</si>
  <si>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</si>
  <si>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</si>
  <si>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</si>
  <si>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</si>
  <si>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</si>
  <si>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</si>
  <si>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</si>
  <si>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</si>
  <si>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</si>
  <si>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</si>
  <si>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</si>
  <si>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</si>
  <si>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</si>
  <si>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</si>
  <si>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</si>
  <si>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</si>
  <si>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</si>
  <si>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</si>
  <si>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</si>
  <si>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</si>
  <si>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</si>
  <si>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</si>
  <si>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</si>
  <si>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</si>
  <si>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</si>
  <si>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</si>
  <si>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</si>
  <si>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</si>
  <si>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</si>
  <si>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</si>
  <si>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</si>
  <si>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</si>
  <si>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</si>
  <si>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</si>
  <si>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</si>
  <si>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</si>
  <si>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</si>
  <si>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</si>
  <si>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</si>
  <si>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</si>
  <si>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</si>
  <si>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</si>
  <si>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</si>
  <si>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</si>
  <si>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</si>
  <si>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</si>
  <si>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</si>
  <si>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</si>
  <si>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</si>
  <si>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</si>
  <si>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</si>
  <si>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</si>
  <si>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</si>
  <si>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</si>
  <si>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</si>
  <si>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</si>
  <si>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</si>
  <si>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</si>
  <si>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</si>
  <si>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</si>
  <si>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</si>
  <si>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</si>
  <si>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</si>
  <si>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</si>
  <si>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</si>
  <si>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</si>
  <si>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</si>
  <si>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</si>
  <si>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</si>
  <si>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</si>
  <si>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</si>
  <si>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</si>
  <si>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</si>
  <si>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</si>
  <si>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</si>
  <si>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</si>
  <si>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</si>
  <si>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</si>
  <si>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</si>
  <si>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</si>
  <si>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</si>
  <si>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</si>
  <si>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</si>
  <si>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</si>
  <si>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</si>
  <si>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</si>
  <si>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</si>
  <si>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</si>
  <si>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</si>
  <si>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</si>
  <si>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</si>
  <si>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</si>
  <si>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</si>
  <si>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</si>
  <si>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</si>
  <si>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</si>
  <si>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</si>
  <si>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</si>
  <si>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</si>
  <si>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</si>
  <si>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</si>
  <si>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</si>
  <si>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</si>
  <si>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</si>
  <si>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</si>
  <si>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</si>
  <si>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</si>
  <si>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</si>
  <si>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</si>
  <si>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</si>
  <si>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</si>
  <si>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</si>
  <si>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</si>
  <si>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</si>
  <si>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</si>
  <si>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</si>
  <si>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</si>
  <si>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</si>
  <si>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</si>
  <si>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</si>
  <si>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</si>
  <si>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</si>
  <si>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</si>
  <si>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</si>
  <si>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</si>
  <si>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</si>
  <si>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</si>
  <si>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</si>
  <si>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</si>
  <si>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</si>
  <si>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</si>
  <si>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</si>
  <si>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</si>
  <si>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</si>
  <si>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</si>
  <si>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</si>
  <si>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</si>
  <si>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</si>
  <si>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</si>
  <si>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</si>
  <si>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</si>
  <si>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</si>
  <si>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</si>
  <si>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</si>
  <si>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</si>
  <si>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</si>
  <si>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</si>
  <si>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</si>
  <si>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</si>
  <si>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</si>
  <si>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</si>
  <si>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</si>
  <si>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</si>
  <si>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</si>
  <si>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</si>
  <si>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</si>
  <si>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</si>
  <si>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</si>
  <si>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</si>
  <si>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</si>
  <si>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</si>
  <si>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</si>
  <si>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</si>
  <si>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</si>
  <si>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</si>
  <si>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</si>
  <si>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</si>
  <si>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</si>
  <si>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</si>
  <si>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</si>
  <si>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</si>
  <si>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</si>
  <si>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</si>
  <si>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</si>
  <si>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</si>
  <si>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</si>
  <si>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</si>
  <si>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</si>
  <si>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</si>
  <si>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</si>
  <si>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</si>
  <si>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</si>
  <si>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</si>
  <si>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</si>
  <si>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</si>
  <si>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</si>
  <si>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</si>
  <si>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</si>
  <si>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</si>
  <si>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</si>
  <si>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</si>
  <si>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</si>
  <si>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</si>
  <si>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</si>
  <si>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</si>
  <si>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</si>
  <si>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</si>
  <si>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</si>
  <si>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</si>
  <si>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</si>
  <si>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</si>
  <si>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</si>
  <si>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</si>
  <si>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</si>
  <si>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</si>
  <si>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</si>
  <si>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</si>
  <si>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</si>
  <si>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</si>
  <si>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</si>
  <si>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</si>
  <si>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</si>
  <si>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</si>
  <si>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</si>
  <si>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</si>
  <si>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</si>
  <si>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</si>
  <si>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</si>
  <si>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</si>
  <si>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</si>
  <si>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</si>
  <si>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</si>
  <si>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</si>
  <si>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</si>
  <si>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</si>
  <si>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</si>
  <si>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</si>
  <si>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</si>
  <si>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</si>
  <si>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</si>
  <si>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</si>
  <si>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</si>
  <si>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</si>
  <si>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</si>
  <si>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</si>
  <si>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</si>
  <si>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</si>
  <si>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</si>
  <si>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</si>
  <si>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</si>
  <si>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</si>
  <si>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</si>
  <si>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</si>
  <si>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</si>
  <si>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</si>
  <si>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</si>
  <si>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</si>
  <si>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</si>
  <si>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</si>
  <si>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</si>
  <si>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</si>
  <si>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</si>
  <si>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</si>
  <si>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</si>
  <si>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</si>
  <si>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</si>
  <si>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</si>
  <si>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</si>
  <si>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</si>
  <si>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</si>
  <si>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</si>
  <si>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</si>
  <si>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</si>
  <si>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</si>
  <si>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</si>
  <si>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</si>
  <si>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</si>
  <si>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</si>
  <si>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</si>
  <si>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</si>
  <si>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</si>
  <si>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</si>
  <si>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</si>
  <si>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</si>
  <si>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</si>
  <si>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</si>
  <si>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</si>
  <si>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</si>
  <si>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</si>
  <si>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</si>
  <si>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</si>
  <si>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</si>
  <si>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</si>
  <si>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</si>
  <si>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</si>
  <si>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</si>
  <si>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</si>
  <si>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</si>
  <si>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</si>
  <si>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</si>
  <si>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</si>
  <si>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</si>
  <si>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</si>
  <si>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</si>
  <si>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</si>
  <si>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</si>
  <si>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</si>
  <si>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</si>
  <si>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</si>
  <si>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</si>
  <si>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</si>
  <si>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</si>
  <si>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</si>
  <si>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</si>
  <si>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</si>
  <si>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</si>
  <si>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</si>
  <si>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</si>
  <si>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</si>
  <si>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</si>
  <si>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</si>
  <si>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</si>
  <si>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</si>
  <si>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</si>
  <si>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</si>
  <si>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</si>
  <si>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</si>
  <si>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</si>
  <si>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</si>
  <si>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</si>
  <si>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</si>
  <si>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</si>
  <si>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</si>
  <si>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</si>
  <si>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</si>
  <si>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</si>
  <si>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</si>
  <si>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</si>
  <si>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</si>
  <si>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</si>
  <si>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</si>
  <si>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</si>
  <si>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</si>
  <si>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</si>
  <si>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</si>
  <si>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</si>
  <si>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</si>
  <si>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</si>
  <si>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</si>
  <si>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</si>
  <si>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</si>
  <si>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</si>
  <si>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</si>
  <si>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</si>
  <si>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</si>
  <si>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</si>
  <si>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</si>
  <si>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</si>
  <si>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</si>
  <si>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</si>
  <si>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</si>
  <si>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</si>
  <si>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</si>
  <si>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</si>
  <si>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</si>
  <si>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</si>
  <si>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</si>
  <si>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</si>
  <si>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</si>
  <si>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</si>
  <si>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</si>
  <si>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</si>
  <si>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</si>
  <si>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</si>
  <si>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</si>
  <si>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</si>
  <si>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</si>
  <si>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</si>
  <si>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</si>
  <si>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</si>
  <si>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</si>
  <si>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</si>
  <si>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</si>
  <si>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</si>
  <si>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</si>
  <si>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</si>
  <si>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</si>
  <si>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</si>
  <si>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</si>
  <si>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</si>
  <si>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</si>
  <si>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</si>
  <si>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</si>
  <si>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</si>
  <si>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</si>
  <si>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</si>
  <si>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</si>
  <si>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</si>
  <si>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</si>
  <si>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</si>
  <si>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</si>
  <si>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</si>
  <si>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</si>
  <si>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</si>
  <si>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</si>
  <si>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</si>
  <si>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</si>
  <si>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</si>
  <si>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</si>
  <si>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</si>
  <si>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</si>
  <si>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</si>
  <si>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</si>
  <si>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</si>
  <si>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</si>
  <si>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</si>
  <si>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</si>
  <si>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</si>
  <si>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</si>
  <si>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</si>
  <si>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</si>
  <si>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</si>
  <si>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</si>
  <si>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</si>
  <si>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</si>
  <si>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</si>
  <si>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</si>
  <si>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</si>
  <si>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</si>
  <si>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</si>
  <si>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</si>
  <si>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</si>
  <si>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</si>
  <si>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</si>
  <si>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</si>
  <si>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</si>
  <si>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</si>
  <si>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</si>
  <si>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</si>
  <si>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</si>
  <si>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</si>
  <si>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</si>
  <si>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</si>
  <si>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</si>
  <si>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</si>
  <si>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</si>
  <si>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</si>
  <si>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</si>
  <si>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</si>
  <si>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</si>
  <si>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</si>
  <si>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</si>
  <si>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</si>
  <si>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</si>
  <si>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</si>
  <si>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</si>
  <si>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</si>
  <si>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</si>
  <si>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</si>
  <si>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</si>
  <si>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</si>
  <si>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</si>
  <si>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</si>
  <si>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</si>
  <si>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</si>
  <si>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</si>
  <si>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</si>
  <si>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</si>
  <si>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</si>
  <si>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</si>
  <si>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</si>
  <si>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</si>
  <si>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</si>
  <si>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</si>
  <si>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</si>
  <si>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</si>
  <si>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</si>
  <si>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</si>
  <si>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</si>
  <si>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</si>
  <si>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</si>
  <si>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</si>
  <si>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</si>
  <si>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</si>
  <si>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</si>
  <si>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</si>
  <si>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</si>
  <si>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</si>
  <si>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</si>
  <si>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</si>
  <si>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</si>
  <si>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</si>
  <si>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</si>
  <si>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</si>
  <si>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</si>
  <si>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</si>
  <si>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</si>
  <si>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</si>
  <si>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</si>
  <si>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</si>
  <si>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</si>
  <si>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</si>
  <si>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</si>
  <si>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</si>
  <si>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</si>
  <si>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</si>
  <si>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</si>
  <si>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</si>
  <si>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</si>
  <si>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</si>
  <si>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</si>
  <si>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</si>
  <si>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</si>
  <si>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</si>
  <si>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</si>
  <si>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</si>
  <si>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</si>
  <si>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</si>
  <si>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</si>
  <si>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</si>
  <si>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</si>
  <si>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</si>
  <si>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</si>
  <si>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</si>
  <si>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</si>
  <si>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</si>
  <si>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</si>
  <si>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</si>
  <si>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</si>
  <si>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</si>
  <si>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</si>
  <si>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</si>
  <si>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</si>
  <si>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</si>
  <si>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</si>
  <si>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</si>
  <si>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</si>
  <si>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</si>
  <si>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</si>
  <si>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</si>
  <si>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</si>
  <si>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</si>
  <si>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</si>
  <si>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</si>
  <si>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</si>
  <si>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</si>
  <si>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</si>
  <si>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</si>
  <si>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</si>
  <si>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</si>
  <si>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</si>
  <si>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</si>
  <si>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</si>
  <si>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</si>
  <si>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</si>
  <si>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</si>
  <si>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</si>
  <si>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</si>
  <si>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</si>
  <si>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</si>
  <si>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</si>
  <si>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</si>
  <si>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</si>
  <si>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</si>
  <si>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</si>
  <si>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</si>
  <si>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</si>
  <si>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</si>
  <si>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</si>
  <si>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</si>
  <si>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</si>
  <si>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</si>
  <si>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</si>
  <si>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</si>
  <si>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</si>
  <si>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</si>
  <si>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</si>
  <si>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</si>
  <si>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</si>
  <si>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</si>
  <si>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</si>
  <si>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</si>
  <si>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</si>
  <si>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</si>
  <si>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</si>
  <si>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</si>
  <si>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</si>
  <si>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</si>
  <si>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</si>
  <si>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</si>
  <si>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</si>
  <si>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</si>
  <si>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</si>
  <si>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</si>
  <si>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</si>
  <si>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</si>
  <si>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</si>
  <si>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</si>
  <si>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</si>
  <si>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</si>
  <si>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</si>
  <si>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</si>
  <si>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</si>
  <si>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</si>
  <si>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</si>
  <si>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</si>
  <si>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</si>
  <si>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</si>
  <si>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</si>
  <si>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</si>
  <si>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</si>
  <si>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</si>
  <si>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</si>
  <si>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</si>
  <si>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</si>
  <si>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</si>
  <si>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</si>
  <si>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</si>
  <si>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</si>
  <si>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</si>
  <si>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</si>
  <si>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</si>
  <si>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</si>
  <si>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</si>
  <si>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</si>
  <si>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</si>
  <si>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</si>
  <si>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</si>
  <si>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</si>
  <si>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</si>
  <si>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</si>
  <si>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</si>
  <si>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</si>
  <si>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</si>
  <si>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</si>
  <si>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</si>
  <si>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</si>
  <si>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</si>
  <si>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</si>
  <si>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</si>
  <si>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</si>
  <si>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</si>
  <si>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</si>
  <si>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</si>
  <si>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</si>
  <si>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</si>
  <si>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</si>
  <si>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</si>
  <si>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</si>
  <si>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</si>
  <si>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</si>
  <si>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</si>
  <si>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</si>
  <si>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</si>
  <si>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</si>
  <si>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</si>
  <si>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</si>
  <si>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</si>
  <si>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</si>
  <si>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</si>
  <si>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</si>
  <si>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</si>
  <si>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</si>
  <si>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</si>
  <si>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</si>
  <si>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</si>
  <si>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</si>
  <si>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</si>
  <si>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</si>
  <si>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</si>
  <si>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</si>
  <si>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</si>
  <si>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</si>
  <si>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</si>
  <si>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</si>
  <si>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</si>
  <si>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</si>
  <si>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</si>
  <si>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</si>
  <si>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</si>
  <si>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</si>
  <si>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</si>
  <si>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</si>
  <si>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</si>
  <si>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</si>
  <si>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</si>
  <si>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</si>
  <si>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</si>
  <si>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</si>
  <si>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</si>
  <si>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</si>
  <si>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</si>
  <si>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</si>
  <si>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</si>
  <si>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</si>
  <si>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</si>
  <si>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</si>
  <si>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</si>
  <si>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</si>
  <si>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</si>
  <si>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</si>
  <si>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</si>
  <si>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</si>
  <si>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</si>
  <si>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</si>
  <si>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</si>
  <si>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</si>
  <si>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</si>
  <si>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</si>
  <si>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</si>
  <si>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</si>
  <si>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</si>
  <si>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</si>
  <si>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</si>
  <si>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</si>
  <si>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</si>
  <si>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</si>
  <si>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</si>
  <si>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</si>
  <si>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</si>
  <si>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</si>
  <si>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</si>
  <si>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</si>
  <si>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</si>
  <si>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</si>
  <si>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</si>
  <si>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</si>
  <si>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</si>
  <si>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</si>
  <si>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</si>
  <si>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</si>
  <si>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</si>
  <si>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</si>
  <si>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</si>
  <si>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</si>
  <si>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</si>
  <si>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</si>
  <si>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</si>
  <si>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</si>
  <si>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</si>
  <si>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</si>
  <si>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</si>
  <si>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</si>
  <si>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</si>
  <si>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</si>
  <si>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</si>
  <si>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</si>
  <si>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</si>
  <si>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</si>
  <si>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</si>
  <si>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</si>
  <si>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</si>
  <si>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</si>
  <si>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</si>
  <si>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</si>
  <si>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</si>
  <si>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</si>
  <si>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</si>
  <si>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</si>
  <si>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</si>
  <si>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</si>
  <si>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</si>
  <si>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</si>
  <si>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</si>
  <si>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</si>
  <si>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</si>
  <si>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</si>
  <si>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</si>
  <si>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</si>
  <si>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</si>
  <si>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</si>
  <si>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</si>
  <si>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</si>
  <si>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</si>
  <si>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</si>
  <si>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</si>
  <si>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</si>
  <si>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</si>
  <si>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</si>
  <si>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</si>
  <si>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</si>
  <si>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</si>
  <si>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</si>
  <si>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</si>
  <si>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</si>
  <si>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</si>
  <si>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</si>
  <si>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</si>
  <si>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</si>
  <si>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</si>
  <si>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</si>
  <si>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</si>
  <si>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</si>
  <si>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</si>
  <si>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</si>
  <si>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</si>
  <si>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</si>
  <si>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</si>
  <si>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</si>
  <si>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</si>
  <si>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</si>
  <si>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</si>
  <si>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</si>
  <si>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</si>
  <si>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</si>
  <si>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</si>
  <si>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</si>
  <si>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</si>
  <si>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</si>
  <si>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</si>
  <si>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</si>
  <si>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</si>
  <si>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</si>
  <si>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</si>
  <si>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</si>
  <si>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</si>
  <si>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</si>
  <si>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</si>
  <si>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</si>
  <si>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</si>
  <si>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</si>
  <si>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</si>
  <si>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</si>
  <si>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</si>
  <si>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</si>
  <si>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</si>
  <si>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</si>
  <si>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</si>
  <si>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</si>
  <si>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</si>
  <si>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</si>
  <si>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</si>
  <si>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</si>
  <si>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</si>
  <si>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</si>
  <si>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</si>
  <si>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</si>
  <si>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</si>
  <si>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</si>
  <si>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</si>
  <si>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</si>
  <si>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</si>
  <si>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</si>
  <si>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</si>
  <si>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</si>
  <si>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</si>
  <si>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</si>
  <si>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</si>
  <si>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</si>
  <si>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</si>
  <si>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</si>
  <si>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</si>
  <si>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</si>
  <si>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</si>
  <si>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</si>
  <si>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</si>
  <si>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</si>
  <si>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</si>
  <si>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</si>
  <si>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</si>
  <si>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</si>
  <si>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</si>
  <si>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</si>
  <si>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</si>
  <si>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</si>
  <si>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</si>
  <si>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</si>
  <si>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</si>
  <si>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</si>
  <si>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</si>
  <si>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</si>
  <si>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</si>
  <si>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</si>
  <si>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</si>
  <si>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</si>
  <si>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</si>
  <si>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</si>
  <si>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</si>
  <si>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</si>
  <si>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</si>
  <si>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</si>
  <si>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</si>
  <si>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</si>
  <si>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</si>
  <si>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</si>
  <si>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</si>
  <si>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</si>
  <si>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</si>
  <si>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</si>
  <si>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</si>
  <si>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</si>
  <si>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</si>
  <si>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</si>
  <si>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</si>
  <si>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</si>
  <si>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</si>
  <si>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</si>
  <si>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</si>
  <si>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</si>
  <si>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</si>
  <si>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</si>
  <si>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</si>
  <si>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</si>
  <si>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</si>
  <si>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</si>
  <si>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</si>
  <si>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</si>
  <si>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</si>
  <si>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</si>
  <si>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</si>
  <si>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</si>
  <si>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</si>
  <si>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</si>
  <si>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</si>
  <si>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</si>
  <si>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</si>
  <si>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</si>
  <si>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</si>
  <si>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</si>
  <si>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</si>
  <si>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</si>
  <si>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</si>
  <si>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</si>
  <si>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</si>
  <si>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</si>
  <si>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</si>
  <si>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</si>
  <si>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</si>
  <si>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</si>
  <si>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</si>
  <si>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</si>
  <si>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</si>
  <si>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</si>
  <si>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</si>
  <si>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</si>
  <si>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</si>
  <si>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</si>
  <si>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</si>
  <si>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</si>
  <si>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</si>
  <si>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</si>
  <si>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</si>
  <si>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</si>
  <si>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</si>
  <si>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</si>
  <si>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</si>
  <si>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</si>
  <si>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</si>
  <si>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</si>
  <si>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</si>
  <si>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</si>
  <si>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</si>
  <si>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</si>
  <si>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</si>
  <si>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</si>
  <si>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</si>
  <si>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</si>
  <si>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</si>
  <si>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</si>
  <si>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</si>
  <si>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</si>
  <si>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</si>
  <si>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</si>
  <si>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</si>
  <si>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</si>
  <si>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</si>
  <si>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</si>
  <si>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</si>
  <si>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</si>
  <si>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</si>
  <si>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</si>
  <si>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</si>
  <si>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</si>
  <si>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</si>
  <si>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</si>
  <si>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</si>
  <si>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</si>
  <si>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</si>
  <si>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</si>
  <si>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</si>
  <si>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</si>
  <si>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</si>
  <si>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</si>
  <si>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</si>
  <si>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</si>
  <si>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</si>
  <si>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</si>
  <si>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</si>
  <si>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</si>
  <si>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</si>
  <si>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</si>
  <si>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</si>
  <si>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</si>
  <si>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</si>
  <si>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</si>
  <si>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</si>
  <si>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</si>
  <si>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</si>
  <si>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</si>
  <si>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</si>
  <si>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</si>
  <si>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</si>
  <si>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</si>
  <si>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</si>
  <si>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</si>
  <si>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</si>
  <si>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</si>
  <si>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</si>
  <si>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</si>
  <si>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</si>
  <si>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</si>
  <si>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</si>
  <si>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</si>
  <si>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</si>
  <si>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</si>
  <si>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</si>
  <si>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</si>
  <si>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</si>
  <si>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</si>
  <si>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</si>
  <si>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</si>
  <si>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</si>
  <si>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</si>
  <si>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</si>
  <si>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</si>
  <si>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</si>
  <si>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</si>
  <si>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</si>
  <si>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</si>
  <si>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</si>
  <si>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</si>
  <si>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</si>
  <si>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</si>
  <si>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</si>
  <si>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</si>
  <si>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</si>
  <si>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</si>
  <si>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</si>
  <si>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</si>
  <si>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</si>
  <si>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</si>
  <si>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</si>
  <si>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</si>
  <si>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</si>
  <si>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</si>
  <si>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</si>
  <si>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</si>
  <si>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</si>
  <si>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</si>
  <si>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</si>
  <si>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</si>
  <si>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</si>
  <si>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</si>
  <si>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</si>
  <si>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</si>
  <si>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</si>
  <si>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</si>
  <si>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</si>
  <si>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</si>
  <si>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</si>
  <si>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</si>
  <si>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</si>
  <si>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</si>
  <si>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</si>
  <si>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</si>
  <si>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</si>
  <si>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</si>
  <si>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</si>
  <si>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</si>
  <si>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</si>
  <si>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</si>
  <si>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</si>
  <si>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</si>
  <si>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</si>
  <si>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</si>
  <si>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</si>
  <si>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</si>
  <si>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</si>
  <si>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</si>
  <si>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</si>
  <si>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</si>
  <si>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</si>
  <si>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</si>
  <si>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</si>
  <si>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</si>
  <si>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</si>
  <si>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</si>
  <si>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</si>
  <si>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</si>
  <si>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</si>
  <si>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</si>
  <si>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</si>
  <si>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</si>
  <si>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</si>
  <si>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</si>
  <si>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</si>
  <si>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</si>
  <si>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</si>
  <si>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</si>
  <si>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</si>
  <si>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</si>
  <si>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</si>
  <si>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</si>
  <si>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</si>
  <si>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</si>
  <si>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</si>
  <si>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</si>
  <si>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</si>
  <si>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</si>
  <si>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</si>
  <si>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</si>
  <si>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</si>
  <si>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</si>
  <si>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</si>
  <si>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</si>
  <si>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</si>
  <si>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</si>
  <si>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</si>
  <si>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</si>
  <si>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</si>
  <si>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</si>
  <si>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</si>
  <si>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</si>
  <si>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</si>
  <si>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</si>
  <si>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</si>
  <si>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</si>
  <si>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</si>
  <si>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</si>
  <si>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</si>
  <si>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</si>
  <si>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</si>
  <si>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</si>
  <si>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</si>
  <si>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</si>
  <si>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</si>
  <si>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</si>
  <si>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</si>
  <si>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</si>
  <si>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</si>
  <si>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</si>
  <si>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</si>
  <si>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</si>
  <si>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</si>
  <si>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</si>
  <si>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</si>
  <si>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</si>
  <si>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</si>
  <si>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</si>
  <si>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</si>
  <si>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</si>
  <si>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</si>
  <si>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</si>
  <si>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</si>
  <si>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</si>
  <si>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</si>
  <si>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</si>
  <si>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</si>
  <si>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</si>
  <si>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</si>
  <si>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</si>
  <si>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</si>
  <si>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</si>
  <si>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</si>
  <si>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</si>
  <si>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</si>
  <si>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</si>
  <si>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</si>
  <si>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</si>
  <si>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</si>
  <si>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</si>
  <si>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</si>
  <si>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</si>
  <si>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</si>
  <si>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</si>
  <si>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</si>
  <si>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</si>
  <si>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</si>
  <si>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</si>
  <si>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</si>
  <si>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</si>
  <si>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</si>
  <si>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</si>
  <si>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</si>
  <si>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</si>
  <si>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</si>
  <si>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</si>
  <si>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</si>
  <si>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</si>
  <si>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</si>
  <si>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</si>
  <si>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</si>
  <si>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</si>
  <si>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</si>
  <si>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</si>
  <si>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</si>
  <si>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</si>
  <si>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</si>
  <si>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</si>
  <si>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</si>
  <si>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</si>
  <si>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</si>
  <si>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</si>
  <si>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</si>
  <si>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</si>
  <si>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</si>
  <si>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</si>
  <si>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</si>
  <si>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</si>
  <si>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</si>
  <si>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</si>
  <si>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</si>
  <si>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</si>
  <si>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</si>
  <si>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</si>
  <si>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</si>
  <si>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</si>
  <si>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</si>
  <si>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</si>
  <si>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</si>
  <si>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</si>
  <si>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</si>
  <si>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</si>
  <si>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</si>
  <si>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</si>
  <si>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</si>
  <si>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</si>
  <si>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</si>
  <si>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</si>
  <si>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</si>
  <si>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</si>
  <si>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</si>
  <si>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</si>
  <si>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</si>
  <si>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</si>
  <si>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</si>
  <si>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</si>
  <si>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</si>
  <si>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</si>
  <si>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</si>
  <si>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</si>
  <si>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</si>
  <si>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</si>
  <si>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</si>
  <si>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</si>
  <si>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</si>
  <si>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</si>
  <si>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</si>
  <si>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</si>
  <si>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</si>
  <si>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</si>
  <si>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</si>
  <si>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</si>
  <si>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</si>
  <si>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</si>
  <si>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</si>
  <si>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</si>
  <si>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</si>
  <si>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</si>
  <si>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</si>
  <si>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</si>
  <si>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</si>
  <si>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</si>
  <si>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</si>
  <si>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</si>
  <si>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</si>
  <si>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</si>
  <si>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</si>
  <si>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</si>
  <si>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</si>
  <si>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</si>
  <si>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</si>
  <si>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</si>
  <si>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</si>
  <si>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</si>
  <si>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</si>
  <si>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</si>
  <si>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</si>
  <si>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</si>
  <si>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</si>
  <si>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</si>
  <si>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</si>
  <si>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</si>
  <si>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</si>
  <si>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</si>
  <si>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</si>
  <si>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</si>
  <si>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</si>
  <si>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</si>
  <si>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</si>
  <si>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</si>
  <si>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</si>
  <si>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</si>
  <si>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</si>
  <si>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</si>
  <si>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</si>
  <si>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</si>
  <si>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</si>
  <si>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</si>
  <si>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</si>
  <si>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</si>
  <si>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</si>
  <si>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</si>
  <si>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</si>
  <si>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</si>
  <si>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</si>
  <si>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</si>
  <si>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</si>
  <si>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</si>
  <si>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</si>
  <si>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</si>
  <si>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</si>
  <si>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</si>
  <si>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</si>
  <si>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</si>
  <si>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</si>
  <si>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</si>
  <si>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</si>
  <si>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</si>
  <si>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</si>
  <si>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</si>
  <si>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</si>
  <si>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</si>
  <si>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</si>
  <si>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</si>
  <si>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</si>
  <si>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</si>
  <si>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</si>
  <si>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</si>
  <si>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</si>
  <si>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</si>
  <si>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</si>
  <si>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</si>
  <si>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</si>
  <si>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</si>
  <si>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</si>
  <si>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</si>
  <si>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</si>
  <si>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</si>
  <si>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</si>
  <si>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</si>
  <si>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</si>
  <si>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</si>
  <si>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</si>
  <si>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</si>
  <si>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</si>
  <si>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</si>
  <si>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</si>
  <si>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</si>
  <si>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</si>
  <si>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</si>
  <si>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</si>
  <si>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</si>
  <si>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</si>
  <si>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</si>
  <si>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</si>
  <si>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</si>
  <si>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</si>
  <si>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</si>
  <si>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</si>
  <si>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</si>
  <si>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</si>
  <si>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</si>
  <si>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</si>
  <si>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</si>
  <si>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</si>
  <si>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</si>
  <si>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</si>
  <si>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</si>
  <si>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</si>
  <si>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</si>
  <si>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</si>
  <si>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</si>
  <si>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</si>
  <si>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</si>
  <si>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</si>
  <si>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</si>
  <si>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</si>
  <si>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</si>
  <si>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</si>
  <si>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</si>
  <si>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</si>
  <si>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</si>
  <si>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</si>
  <si>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</si>
  <si>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</si>
  <si>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</si>
  <si>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</si>
  <si>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</si>
  <si>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</si>
  <si>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</si>
  <si>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</si>
  <si>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</si>
  <si>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</si>
  <si>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</si>
  <si>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</si>
  <si>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</si>
  <si>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</si>
  <si>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</si>
  <si>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</si>
  <si>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</si>
  <si>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</si>
  <si>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</si>
  <si>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</si>
  <si>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</si>
  <si>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</si>
  <si>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</si>
  <si>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</si>
  <si>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</si>
  <si>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</si>
  <si>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</si>
  <si>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</si>
  <si>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</si>
  <si>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</si>
  <si>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</si>
  <si>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</si>
  <si>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</si>
  <si>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</si>
  <si>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</si>
  <si>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</si>
  <si>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</si>
  <si>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</si>
  <si>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</si>
  <si>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</si>
  <si>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</si>
  <si>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</si>
  <si>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</si>
  <si>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</si>
  <si>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</si>
  <si>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</si>
  <si>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</si>
  <si>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</si>
  <si>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</si>
  <si>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</si>
  <si>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</si>
  <si>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</si>
  <si>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</si>
  <si>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</si>
  <si>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</si>
  <si>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</si>
  <si>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</si>
  <si>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</si>
  <si>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</si>
  <si>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</si>
  <si>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</si>
  <si>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</si>
  <si>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</si>
  <si>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</si>
  <si>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</si>
  <si>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</si>
  <si>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</si>
  <si>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</si>
  <si>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</si>
  <si>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</si>
  <si>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</si>
  <si>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</si>
  <si>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</si>
  <si>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</si>
  <si>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</si>
  <si>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</si>
  <si>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</si>
  <si>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</si>
  <si>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</si>
  <si>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</si>
  <si>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</si>
  <si>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</si>
  <si>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</si>
  <si>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</si>
  <si>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</si>
  <si>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</si>
  <si>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</si>
  <si>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</si>
  <si>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</si>
  <si>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</si>
  <si>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</si>
  <si>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</si>
  <si>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</si>
  <si>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</si>
  <si>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</si>
  <si>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</si>
  <si>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</si>
  <si>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</si>
  <si>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</si>
  <si>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</si>
  <si>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</si>
  <si>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</si>
  <si>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</si>
  <si>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</si>
  <si>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</si>
  <si>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</si>
  <si>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</si>
  <si>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</si>
  <si>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</si>
  <si>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</si>
  <si>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</si>
  <si>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</si>
  <si>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</si>
  <si>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</si>
  <si>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</si>
  <si>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</si>
  <si>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</si>
  <si>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</si>
  <si>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</si>
  <si>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</si>
  <si>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</si>
  <si>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</si>
  <si>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</si>
  <si>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</si>
  <si>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</si>
  <si>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</si>
  <si>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</si>
  <si>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</si>
  <si>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</si>
  <si>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</si>
  <si>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</si>
  <si>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</si>
  <si>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</si>
  <si>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</si>
  <si>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</si>
  <si>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</si>
  <si>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</si>
  <si>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</si>
  <si>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</si>
  <si>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</si>
  <si>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</si>
  <si>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</si>
  <si>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</si>
  <si>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</si>
  <si>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</si>
  <si>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</si>
  <si>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</si>
  <si>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</si>
  <si>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</si>
  <si>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</si>
  <si>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</si>
  <si>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</si>
  <si>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</si>
  <si>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</si>
  <si>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</si>
  <si>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</si>
  <si>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</si>
  <si>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</si>
  <si>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</si>
  <si>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</si>
  <si>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</si>
  <si>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</si>
  <si>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</si>
  <si>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</si>
  <si>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</si>
  <si>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</si>
  <si>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</si>
  <si>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</si>
  <si>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</si>
  <si>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</si>
  <si>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</si>
  <si>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</si>
  <si>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</si>
  <si>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</si>
  <si>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</si>
  <si>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</si>
  <si>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</si>
  <si>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</si>
  <si>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</si>
  <si>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</si>
  <si>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</si>
  <si>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</si>
  <si>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</si>
  <si>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</si>
  <si>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</si>
  <si>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</si>
  <si>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</si>
  <si>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</si>
  <si>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</si>
  <si>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</si>
  <si>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</si>
  <si>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</si>
  <si>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</si>
  <si>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</si>
  <si>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</si>
  <si>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</si>
  <si>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</si>
  <si>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</si>
  <si>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</si>
  <si>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</si>
  <si>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</si>
  <si>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</si>
  <si>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</si>
  <si>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</si>
  <si>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</si>
  <si>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</si>
  <si>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</si>
  <si>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</si>
  <si>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</si>
  <si>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</si>
  <si>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</si>
  <si>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</si>
  <si>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</si>
  <si>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</si>
  <si>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</si>
  <si>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</si>
  <si>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</si>
  <si>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</si>
  <si>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</si>
  <si>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</si>
  <si>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</si>
  <si>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</si>
  <si>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</si>
  <si>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</si>
  <si>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</si>
  <si>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</si>
  <si>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</si>
  <si>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</si>
  <si>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</si>
  <si>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</si>
  <si>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</si>
  <si>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</si>
  <si>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</si>
  <si>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</si>
  <si>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</si>
  <si>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</si>
  <si>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</si>
  <si>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</si>
  <si>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</si>
  <si>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</si>
  <si>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</si>
  <si>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</si>
  <si>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</si>
  <si>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</si>
  <si>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</si>
  <si>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</si>
  <si>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</si>
  <si>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</si>
  <si>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</si>
  <si>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</si>
  <si>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</si>
  <si>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</si>
  <si>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</si>
  <si>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</si>
  <si>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</si>
  <si>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</si>
  <si>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</si>
  <si>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</si>
  <si>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</si>
  <si>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</si>
  <si>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</si>
  <si>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</si>
  <si>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</si>
  <si>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</si>
  <si>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</si>
  <si>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</si>
  <si>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</si>
  <si>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</si>
  <si>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</si>
  <si>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</si>
  <si>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</si>
  <si>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</si>
  <si>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</si>
  <si>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</si>
  <si>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</si>
  <si>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</si>
  <si>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</si>
  <si>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</si>
  <si>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</si>
  <si>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</si>
  <si>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</si>
  <si>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</si>
  <si>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</si>
  <si>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</si>
  <si>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</si>
  <si>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</si>
  <si>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</si>
  <si>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</si>
  <si>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</si>
  <si>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</si>
  <si>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</si>
  <si>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</si>
  <si>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</si>
  <si>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</si>
  <si>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</si>
  <si>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</si>
  <si>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</si>
  <si>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</si>
  <si>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</si>
  <si>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</si>
  <si>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</si>
  <si>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</si>
  <si>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</si>
  <si>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</si>
  <si>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</si>
  <si>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</si>
  <si>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</si>
  <si>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</si>
  <si>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</si>
  <si>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</si>
  <si>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</si>
  <si>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</si>
  <si>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</si>
  <si>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</si>
  <si>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</si>
  <si>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</si>
  <si>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</si>
  <si>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</si>
  <si>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</si>
  <si>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</si>
  <si>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</si>
  <si>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</si>
  <si>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</si>
  <si>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</si>
  <si>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</si>
  <si>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</si>
  <si>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</si>
  <si>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</si>
  <si>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</si>
  <si>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</si>
  <si>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</si>
  <si>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</si>
  <si>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</si>
  <si>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</si>
  <si>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</si>
  <si>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</si>
  <si>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</si>
  <si>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</si>
  <si>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</si>
  <si>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</si>
  <si>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</si>
  <si>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</si>
  <si>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</si>
  <si>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</si>
  <si>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</si>
  <si>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</si>
  <si>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</si>
  <si>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</si>
  <si>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</si>
  <si>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</si>
  <si>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</si>
  <si>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</si>
  <si>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</si>
  <si>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</si>
  <si>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</si>
  <si>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</si>
  <si>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</si>
  <si>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</si>
  <si>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</si>
  <si>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</si>
  <si>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</si>
  <si>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</si>
  <si>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</si>
  <si>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</si>
  <si>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</si>
  <si>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</si>
  <si>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</si>
  <si>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</si>
  <si>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</si>
  <si>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</si>
  <si>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</si>
  <si>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</si>
  <si>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</si>
  <si>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</si>
  <si>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</si>
  <si>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</si>
  <si>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</si>
  <si>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</si>
  <si>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</si>
  <si>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</si>
  <si>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</si>
  <si>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</si>
  <si>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</si>
  <si>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</si>
  <si>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</si>
  <si>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</si>
  <si>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</si>
  <si>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</si>
  <si>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</si>
  <si>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</si>
  <si>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</si>
  <si>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</si>
  <si>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</si>
  <si>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</si>
  <si>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</si>
  <si>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</si>
  <si>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</si>
  <si>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</si>
  <si>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</si>
  <si>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</si>
  <si>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</si>
  <si>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</si>
  <si>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</si>
  <si>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</si>
  <si>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</si>
  <si>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</si>
  <si>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</si>
  <si>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</si>
  <si>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</si>
  <si>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</si>
  <si>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</si>
  <si>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</si>
  <si>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</si>
  <si>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</si>
  <si>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</si>
  <si>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</si>
  <si>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</si>
  <si>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</si>
  <si>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</si>
  <si>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</si>
  <si>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</si>
  <si>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</si>
  <si>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</si>
  <si>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</si>
  <si>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</si>
  <si>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</si>
  <si>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</si>
  <si>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</si>
  <si>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</si>
  <si>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</si>
  <si>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</si>
  <si>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</si>
  <si>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</si>
  <si>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</si>
  <si>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</si>
  <si>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</si>
  <si>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</si>
  <si>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</si>
  <si>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</si>
  <si>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</si>
  <si>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</si>
  <si>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</si>
  <si>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</si>
  <si>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</si>
  <si>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</si>
  <si>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</si>
  <si>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</si>
  <si>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</si>
  <si>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</si>
  <si>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</si>
  <si>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</si>
  <si>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</si>
  <si>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</si>
  <si>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</si>
  <si>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</si>
  <si>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</si>
  <si>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</si>
  <si>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</si>
  <si>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</si>
  <si>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</si>
  <si>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</si>
  <si>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</si>
  <si>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</si>
  <si>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</si>
  <si>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</si>
  <si>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</si>
  <si>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</si>
  <si>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</si>
  <si>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</si>
  <si>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</si>
  <si>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</si>
  <si>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</si>
  <si>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</si>
  <si>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</si>
  <si>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</si>
  <si>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</si>
  <si>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</si>
  <si>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</si>
  <si>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</si>
  <si>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</si>
  <si>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</si>
  <si>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</si>
  <si>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</si>
  <si>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</si>
  <si>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</si>
  <si>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</si>
  <si>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</si>
  <si>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</si>
  <si>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</si>
  <si>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</si>
  <si>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</si>
  <si>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</si>
  <si>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</si>
  <si>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</si>
  <si>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</si>
  <si>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</si>
  <si>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</si>
  <si>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</si>
  <si>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</si>
  <si>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</si>
  <si>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</si>
  <si>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</si>
  <si>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</si>
  <si>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</si>
  <si>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</si>
  <si>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</si>
  <si>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</si>
  <si>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</si>
  <si>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</si>
  <si>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</si>
  <si>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</si>
  <si>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</si>
  <si>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</si>
  <si>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</si>
  <si>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</si>
  <si>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</si>
  <si>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</si>
  <si>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</si>
  <si>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</si>
  <si>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</si>
  <si>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</si>
  <si>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</si>
  <si>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</si>
  <si>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</si>
  <si>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</si>
  <si>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</si>
  <si>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</si>
  <si>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</si>
  <si>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</si>
  <si>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</si>
  <si>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</si>
  <si>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</si>
  <si>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</si>
  <si>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</si>
  <si>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</si>
  <si>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</si>
  <si>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</si>
  <si>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</si>
  <si>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</si>
  <si>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</si>
  <si>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</si>
  <si>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</si>
  <si>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</si>
  <si>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</si>
  <si>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</si>
  <si>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</si>
  <si>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</si>
  <si>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</si>
  <si>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</si>
  <si>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</si>
  <si>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</si>
  <si>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</si>
  <si>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</si>
  <si>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</si>
  <si>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</si>
  <si>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</si>
  <si>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</si>
  <si>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</si>
  <si>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</si>
  <si>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</si>
  <si>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</si>
  <si>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</si>
  <si>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</si>
  <si>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</si>
  <si>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</si>
  <si>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</si>
  <si>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</si>
  <si>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</si>
  <si>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</si>
  <si>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</si>
  <si>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</si>
  <si>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</si>
  <si>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</si>
  <si>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</si>
  <si>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</si>
  <si>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</si>
  <si>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</si>
  <si>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</si>
  <si>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</si>
  <si>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</si>
  <si>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</si>
  <si>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</si>
  <si>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</si>
  <si>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</si>
  <si>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</si>
  <si>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</si>
  <si>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</si>
  <si>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</si>
  <si>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</si>
  <si>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</si>
  <si>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</si>
  <si>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</si>
  <si>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</si>
  <si>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</si>
  <si>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</si>
  <si>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</si>
  <si>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</si>
  <si>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</si>
  <si>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</si>
  <si>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</si>
  <si>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</si>
  <si>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</si>
  <si>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</si>
  <si>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</si>
  <si>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</si>
  <si>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</si>
  <si>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</si>
  <si>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</si>
  <si>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</si>
  <si>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</si>
  <si>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</si>
  <si>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</si>
  <si>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</si>
  <si>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</si>
  <si>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</si>
  <si>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</si>
  <si>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</si>
  <si>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</si>
  <si>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</si>
  <si>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</si>
  <si>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</si>
  <si>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</si>
  <si>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</si>
  <si>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</si>
  <si>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</si>
  <si>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</si>
  <si>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</si>
  <si>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</si>
  <si>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</si>
  <si>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</si>
  <si>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</si>
  <si>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</si>
  <si>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</si>
  <si>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</si>
  <si>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</si>
  <si>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</si>
  <si>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</si>
  <si>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</si>
  <si>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</si>
  <si>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</si>
  <si>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</si>
  <si>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</si>
  <si>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</si>
  <si>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</si>
  <si>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</si>
  <si>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</si>
  <si>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</si>
  <si>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</si>
  <si>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</si>
  <si>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</si>
  <si>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</si>
  <si>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</si>
  <si>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</si>
  <si>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</si>
  <si>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</si>
  <si>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</si>
  <si>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</si>
  <si>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</si>
  <si>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</si>
  <si>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</si>
  <si>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</si>
  <si>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</si>
  <si>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</si>
  <si>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</si>
  <si>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</si>
  <si>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</si>
  <si>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</si>
  <si>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</si>
  <si>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</si>
  <si>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</si>
  <si>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</si>
  <si>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</si>
  <si>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</si>
  <si>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</si>
  <si>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</si>
  <si>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</si>
  <si>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</si>
  <si>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</si>
  <si>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</si>
  <si>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</si>
  <si>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</si>
  <si>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</si>
  <si>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</si>
  <si>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</si>
  <si>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</si>
  <si>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</si>
  <si>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</si>
  <si>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</si>
  <si>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</si>
  <si>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</si>
  <si>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</si>
  <si>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</si>
  <si>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</si>
  <si>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</si>
  <si>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</si>
  <si>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</si>
  <si>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</si>
  <si>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</si>
  <si>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</si>
  <si>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</si>
  <si>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</si>
  <si>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</si>
  <si>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</si>
  <si>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</si>
  <si>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</si>
  <si>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</si>
  <si>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</si>
  <si>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</si>
  <si>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</si>
  <si>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</si>
  <si>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</si>
  <si>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</si>
  <si>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</si>
  <si>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</si>
  <si>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</si>
  <si>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</si>
  <si>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</si>
  <si>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</si>
  <si>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</si>
  <si>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</si>
  <si>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</si>
  <si>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</si>
  <si>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</si>
  <si>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</si>
  <si>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</si>
  <si>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</si>
  <si>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</si>
  <si>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</si>
  <si>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</si>
  <si>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</si>
  <si>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</si>
  <si>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</si>
  <si>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</si>
  <si>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</si>
  <si>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</si>
  <si>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</si>
  <si>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</si>
  <si>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</si>
  <si>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</si>
  <si>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</si>
  <si>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</si>
  <si>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</si>
  <si>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</si>
  <si>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</si>
  <si>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</si>
  <si>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</si>
  <si>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</si>
  <si>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</si>
  <si>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</si>
  <si>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</si>
  <si>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</si>
  <si>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</si>
  <si>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</si>
  <si>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</si>
  <si>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</si>
  <si>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</si>
  <si>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</si>
  <si>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</si>
  <si>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</si>
  <si>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</si>
  <si>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</si>
  <si>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</si>
  <si>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</si>
  <si>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</si>
  <si>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</si>
  <si>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</si>
  <si>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</si>
  <si>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</si>
  <si>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</si>
  <si>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</si>
  <si>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</si>
  <si>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</si>
  <si>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</si>
  <si>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</si>
  <si>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</si>
  <si>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</si>
  <si>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</si>
  <si>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</si>
  <si>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</si>
  <si>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</si>
  <si>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</si>
  <si>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</si>
  <si>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</si>
  <si>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</si>
  <si>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</si>
  <si>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</si>
  <si>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</si>
  <si>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</si>
  <si>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</si>
  <si>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</si>
  <si>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</si>
  <si>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</si>
  <si>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</si>
  <si>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</si>
  <si>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</si>
  <si>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</si>
  <si>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</si>
  <si>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</si>
  <si>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</si>
  <si>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</si>
  <si>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</si>
  <si>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</si>
  <si>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</si>
  <si>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</si>
  <si>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</si>
  <si>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</si>
  <si>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</si>
  <si>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</si>
  <si>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</si>
  <si>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</si>
  <si>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</si>
  <si>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</si>
  <si>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</si>
  <si>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</si>
  <si>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</si>
  <si>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</si>
  <si>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</si>
  <si>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</si>
  <si>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</si>
  <si>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</si>
  <si>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</si>
  <si>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</si>
  <si>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</si>
  <si>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</si>
  <si>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</si>
  <si>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</si>
  <si>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</si>
  <si>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</si>
  <si>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</si>
  <si>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</si>
  <si>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</si>
  <si>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</si>
  <si>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</si>
  <si>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</si>
  <si>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</si>
  <si>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</si>
  <si>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</si>
  <si>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</si>
  <si>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</si>
  <si>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</si>
  <si>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</si>
  <si>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</si>
  <si>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</si>
  <si>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</si>
  <si>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</si>
  <si>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</si>
  <si>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</si>
  <si>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</si>
  <si>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</si>
  <si>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</si>
  <si>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</si>
  <si>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</si>
  <si>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</si>
  <si>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</si>
  <si>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</si>
  <si>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</si>
  <si>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</si>
  <si>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</si>
  <si>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</si>
  <si>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</si>
  <si>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</si>
  <si>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</si>
  <si>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</si>
  <si>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</si>
  <si>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</si>
  <si>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</si>
  <si>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</si>
  <si>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</si>
  <si>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</si>
  <si>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</si>
  <si>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</si>
  <si>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</si>
  <si>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</si>
  <si>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</si>
  <si>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</si>
  <si>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</si>
  <si>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</si>
  <si>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</si>
  <si>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</si>
  <si>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</si>
  <si>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</si>
  <si>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</si>
  <si>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</si>
  <si>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</si>
  <si>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</si>
  <si>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</si>
  <si>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</si>
  <si>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</si>
  <si>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</si>
  <si>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</si>
  <si>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</si>
  <si>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</si>
  <si>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</si>
  <si>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</si>
  <si>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</si>
  <si>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</si>
  <si>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</si>
  <si>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</si>
  <si>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</si>
  <si>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</si>
  <si>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</si>
  <si>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</si>
  <si>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</si>
  <si>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</si>
  <si>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</si>
  <si>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</si>
  <si>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</si>
  <si>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</si>
  <si>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</si>
  <si>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</si>
  <si>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</si>
  <si>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</si>
  <si>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</si>
  <si>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</si>
  <si>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</si>
  <si>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</si>
  <si>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</si>
  <si>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</si>
  <si>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</si>
  <si>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</si>
  <si>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</si>
  <si>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</si>
  <si>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</si>
  <si>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</si>
  <si>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</si>
  <si>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</si>
  <si>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</si>
  <si>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</si>
  <si>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</si>
  <si>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</si>
  <si>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</si>
  <si>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</si>
  <si>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</si>
  <si>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</si>
  <si>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</si>
  <si>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</si>
  <si>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</si>
  <si>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</si>
  <si>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</si>
  <si>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</si>
  <si>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</si>
  <si>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</si>
  <si>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</si>
  <si>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</si>
  <si>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</si>
  <si>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</si>
  <si>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</si>
  <si>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</si>
  <si>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</si>
  <si>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</si>
  <si>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</si>
  <si>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</si>
  <si>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</si>
  <si>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</si>
  <si>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</si>
  <si>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</si>
  <si>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</si>
  <si>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</si>
  <si>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</si>
  <si>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</si>
  <si>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</si>
  <si>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</si>
  <si>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</si>
  <si>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</si>
  <si>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</si>
  <si>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</si>
  <si>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</si>
  <si>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</si>
  <si>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</si>
  <si>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</si>
  <si>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</si>
  <si>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</si>
  <si>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</si>
  <si>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</si>
  <si>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</si>
  <si>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</si>
  <si>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</si>
  <si>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</si>
  <si>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</si>
  <si>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</si>
  <si>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</si>
  <si>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</si>
  <si>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</si>
  <si>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</si>
  <si>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</si>
  <si>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</si>
  <si>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</si>
  <si>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</si>
  <si>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</si>
  <si>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</si>
  <si>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</si>
  <si>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</si>
  <si>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</si>
  <si>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</si>
  <si>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</si>
  <si>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</si>
  <si>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</si>
  <si>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</si>
  <si>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</si>
  <si>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</si>
  <si>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</si>
  <si>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</si>
  <si>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</si>
  <si>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</si>
  <si>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</si>
  <si>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</si>
  <si>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</si>
  <si>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</si>
  <si>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</si>
  <si>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</si>
  <si>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</si>
  <si>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</si>
  <si>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</si>
  <si>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</si>
  <si>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</si>
  <si>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</si>
  <si>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</si>
  <si>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</si>
  <si>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</si>
  <si>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</si>
  <si>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</si>
  <si>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</si>
  <si>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</si>
  <si>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</si>
  <si>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</si>
  <si>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</si>
  <si>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</si>
  <si>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</si>
  <si>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</si>
  <si>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</si>
  <si>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</si>
  <si>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</si>
  <si>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</si>
  <si>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</si>
  <si>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</si>
  <si>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</si>
  <si>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</si>
  <si>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</si>
  <si>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</si>
  <si>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</si>
  <si>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</si>
  <si>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</si>
  <si>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</si>
  <si>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</si>
  <si>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</si>
  <si>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</si>
  <si>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</si>
  <si>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</si>
  <si>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</si>
  <si>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</si>
  <si>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</si>
  <si>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</si>
  <si>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</si>
  <si>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</si>
  <si>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</si>
  <si>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</si>
  <si>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</si>
  <si>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</si>
  <si>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</si>
  <si>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</si>
  <si>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</si>
  <si>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</si>
  <si>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</si>
  <si>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</si>
  <si>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</si>
  <si>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</si>
  <si>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</si>
  <si>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</si>
  <si>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</si>
  <si>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</si>
  <si>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</si>
  <si>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</si>
  <si>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</si>
  <si>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</si>
  <si>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</si>
  <si>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</si>
  <si>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</si>
  <si>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</si>
  <si>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</si>
  <si>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</si>
  <si>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</si>
  <si>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</si>
  <si>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</si>
  <si>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</si>
  <si>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</si>
  <si>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</si>
  <si>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</si>
  <si>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</si>
  <si>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</si>
  <si>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</si>
  <si>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</si>
  <si>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</si>
  <si>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</si>
  <si>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</si>
  <si>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</si>
  <si>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</si>
  <si>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</si>
  <si>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</si>
  <si>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</si>
  <si>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</si>
  <si>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</si>
  <si>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</si>
  <si>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</si>
  <si>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</si>
  <si>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</si>
  <si>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</si>
  <si>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</si>
  <si>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</si>
  <si>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</si>
  <si>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</si>
  <si>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</si>
  <si>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</si>
  <si>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</si>
  <si>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</si>
  <si>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</si>
  <si>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</si>
  <si>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</si>
  <si>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</si>
  <si>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</si>
  <si>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</si>
  <si>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</si>
  <si>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</si>
  <si>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</si>
  <si>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</si>
  <si>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</si>
  <si>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</si>
  <si>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</si>
  <si>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</si>
  <si>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</si>
  <si>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</si>
  <si>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</si>
  <si>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</si>
  <si>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</si>
  <si>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</si>
  <si>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</si>
  <si>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</si>
  <si>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</si>
  <si>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</si>
  <si>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</si>
  <si>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</si>
  <si>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</si>
  <si>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</si>
  <si>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</si>
  <si>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</si>
  <si>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</si>
  <si>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</si>
  <si>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</si>
  <si>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</si>
  <si>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</si>
  <si>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</si>
  <si>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</si>
  <si>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</si>
  <si>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</si>
  <si>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</si>
  <si>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</si>
  <si>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</si>
  <si>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</si>
  <si>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</si>
  <si>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</si>
  <si>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</si>
  <si>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</si>
  <si>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</si>
  <si>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</si>
  <si>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</si>
  <si>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</si>
  <si>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</si>
  <si>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</si>
  <si>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</si>
  <si>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</si>
  <si>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</si>
  <si>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</si>
  <si>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</si>
  <si>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</si>
  <si>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</si>
  <si>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</si>
  <si>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</si>
  <si>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</si>
  <si>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</si>
  <si>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</si>
  <si>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</si>
  <si>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</si>
  <si>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</si>
  <si>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</si>
  <si>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</si>
  <si>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</si>
  <si>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</si>
  <si>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</si>
  <si>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</si>
  <si>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</si>
  <si>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</si>
  <si>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</si>
  <si>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</si>
  <si>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</si>
  <si>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</si>
  <si>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</si>
  <si>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</si>
  <si>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</si>
  <si>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</si>
  <si>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</si>
  <si>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</si>
  <si>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</si>
  <si>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</si>
  <si>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</si>
  <si>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</si>
  <si>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</si>
  <si>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</si>
  <si>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</si>
  <si>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</si>
  <si>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</si>
  <si>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</si>
  <si>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</si>
  <si>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</si>
  <si>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</si>
  <si>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</si>
  <si>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</si>
  <si>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</si>
  <si>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</si>
  <si>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</si>
  <si>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</si>
  <si>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</si>
  <si>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</si>
  <si>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</si>
  <si>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</si>
  <si>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</si>
  <si>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</si>
  <si>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</si>
  <si>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</si>
  <si>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</si>
  <si>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</si>
  <si>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</si>
  <si>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</si>
  <si>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</si>
  <si>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</si>
  <si>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</si>
  <si>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</si>
  <si>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</si>
  <si>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</si>
  <si>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</si>
  <si>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</si>
  <si>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</si>
  <si>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</si>
  <si>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</si>
  <si>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</si>
  <si>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</si>
  <si>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</si>
  <si>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</si>
  <si>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</si>
  <si>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</si>
  <si>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</si>
  <si>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</si>
  <si>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</si>
  <si>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</si>
  <si>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</si>
  <si>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</si>
  <si>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</si>
  <si>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</si>
  <si>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</si>
  <si>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</si>
  <si>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</si>
  <si>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</si>
  <si>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</si>
  <si>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</si>
  <si>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</si>
  <si>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</si>
  <si>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</si>
  <si>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</si>
  <si>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</si>
  <si>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</si>
  <si>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</si>
  <si>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</si>
  <si>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</si>
  <si>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</si>
  <si>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</si>
  <si>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</si>
  <si>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</si>
  <si>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</si>
  <si>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</si>
  <si>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</si>
  <si>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</si>
  <si>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</si>
  <si>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</si>
  <si>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</si>
  <si>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</si>
  <si>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</si>
  <si>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</si>
  <si>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</si>
  <si>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</si>
  <si>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</si>
  <si>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</si>
  <si>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</si>
  <si>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</si>
  <si>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</si>
  <si>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</si>
  <si>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</si>
  <si>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</si>
  <si>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</si>
  <si>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</si>
  <si>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</si>
  <si>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</si>
  <si>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</si>
  <si>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</si>
  <si>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</si>
  <si>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</si>
  <si>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</si>
  <si>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</si>
  <si>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</si>
  <si>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</si>
  <si>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</si>
  <si>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</si>
  <si>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</si>
  <si>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</si>
  <si>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</si>
  <si>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</si>
  <si>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</si>
  <si>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</si>
  <si>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</si>
  <si>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</si>
  <si>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</si>
  <si>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</si>
  <si>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</si>
  <si>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</si>
  <si>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</si>
  <si>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</si>
  <si>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</si>
  <si>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</si>
  <si>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</si>
  <si>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</si>
  <si>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</si>
  <si>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</si>
  <si>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</si>
  <si>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</si>
  <si>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</si>
  <si>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</si>
  <si>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</si>
  <si>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</si>
  <si>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</si>
  <si>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</si>
  <si>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</si>
  <si>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</si>
  <si>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</si>
  <si>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</si>
  <si>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</si>
  <si>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</si>
  <si>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</si>
  <si>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</si>
  <si>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</si>
  <si>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</si>
  <si>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</si>
  <si>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</si>
  <si>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</si>
  <si>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</si>
  <si>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</si>
  <si>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</si>
  <si>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</si>
  <si>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</si>
  <si>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</si>
  <si>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</si>
  <si>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</si>
  <si>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</si>
  <si>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</si>
  <si>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</si>
  <si>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</si>
  <si>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</si>
  <si>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</si>
  <si>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</si>
  <si>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</si>
  <si>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</si>
  <si>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</si>
  <si>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</si>
  <si>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</si>
  <si>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</si>
  <si>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</si>
  <si>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</si>
  <si>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</si>
  <si>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</si>
  <si>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</si>
  <si>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</si>
  <si>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</si>
  <si>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</si>
  <si>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</si>
  <si>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</si>
  <si>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</si>
  <si>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</si>
  <si>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</si>
  <si>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</si>
  <si>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</si>
  <si>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</si>
  <si>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</si>
  <si>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</si>
  <si>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</si>
  <si>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</si>
  <si>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</si>
  <si>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</si>
  <si>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</si>
  <si>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</si>
  <si>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</si>
  <si>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</si>
  <si>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</si>
  <si>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</si>
  <si>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</si>
  <si>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</si>
  <si>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</si>
  <si>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</si>
  <si>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</si>
  <si>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</si>
  <si>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</si>
  <si>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</si>
  <si>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</si>
  <si>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</si>
  <si>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</si>
  <si>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</si>
  <si>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</si>
  <si>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</si>
  <si>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</si>
  <si>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</si>
  <si>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</si>
  <si>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</si>
  <si>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</si>
  <si>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</si>
  <si>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</si>
  <si>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</si>
  <si>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</si>
  <si>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</si>
  <si>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</si>
  <si>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</si>
  <si>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</si>
  <si>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</si>
  <si>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</si>
  <si>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</si>
  <si>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</si>
  <si>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</si>
  <si>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</si>
  <si>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</si>
  <si>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</si>
  <si>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</si>
  <si>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</si>
  <si>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</si>
  <si>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</si>
  <si>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</si>
  <si>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</si>
  <si>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</si>
  <si>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</si>
  <si>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</si>
  <si>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</si>
  <si>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</si>
  <si>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</si>
  <si>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</si>
  <si>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</si>
  <si>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</si>
  <si>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</si>
  <si>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</si>
  <si>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</si>
  <si>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</si>
  <si>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</si>
  <si>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</si>
  <si>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</si>
  <si>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</si>
  <si>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</si>
  <si>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</si>
  <si>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</si>
  <si>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</si>
  <si>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</si>
  <si>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</si>
  <si>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</si>
  <si>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</si>
  <si>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</si>
  <si>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</si>
  <si>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</si>
  <si>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</si>
  <si>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</si>
  <si>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</si>
  <si>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</si>
  <si>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</si>
  <si>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</si>
  <si>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</si>
  <si>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</si>
  <si>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</si>
  <si>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</si>
  <si>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</si>
  <si>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</si>
  <si>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</si>
  <si>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</si>
  <si>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</si>
  <si>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</si>
  <si>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</si>
  <si>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</si>
  <si>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</si>
  <si>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</si>
  <si>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</si>
  <si>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</si>
  <si>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</si>
  <si>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</si>
  <si>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</si>
  <si>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</si>
  <si>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</si>
  <si>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</si>
  <si>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</si>
  <si>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</si>
  <si>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</si>
  <si>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</si>
  <si>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</si>
  <si>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</si>
  <si>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</si>
  <si>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</si>
  <si>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</si>
  <si>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</si>
  <si>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</si>
  <si>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</si>
  <si>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</si>
  <si>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</si>
  <si>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</si>
  <si>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</si>
  <si>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</si>
  <si>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</si>
  <si>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</si>
  <si>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</si>
  <si>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</si>
  <si>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</si>
  <si>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</si>
  <si>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</si>
  <si>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</si>
  <si>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</si>
  <si>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</si>
  <si>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</si>
  <si>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</si>
  <si>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</si>
  <si>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</si>
  <si>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</si>
  <si>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</si>
  <si>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</si>
  <si>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</si>
  <si>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</si>
  <si>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</si>
  <si>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</si>
  <si>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</si>
  <si>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</si>
  <si>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</si>
  <si>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</si>
  <si>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</si>
  <si>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</si>
  <si>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</si>
  <si>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</si>
  <si>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</si>
  <si>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</si>
  <si>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</si>
  <si>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</si>
  <si>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</si>
  <si>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</si>
  <si>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</si>
  <si>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</si>
  <si>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</si>
  <si>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</si>
  <si>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</si>
  <si>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</si>
  <si>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</si>
  <si>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</si>
  <si>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</si>
  <si>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</si>
  <si>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</si>
  <si>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</si>
  <si>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</si>
  <si>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</si>
  <si>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</si>
  <si>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</si>
  <si>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</si>
  <si>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</si>
  <si>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</si>
  <si>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</si>
  <si>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</si>
  <si>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</si>
  <si>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</si>
  <si>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</si>
  <si>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</si>
  <si>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</si>
  <si>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</si>
  <si>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</si>
  <si>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</si>
  <si>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</si>
  <si>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</si>
  <si>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</si>
  <si>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</si>
  <si>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</si>
  <si>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</si>
  <si>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</si>
  <si>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</si>
  <si>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</si>
  <si>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</si>
  <si>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</si>
  <si>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</si>
  <si>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</si>
  <si>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</si>
  <si>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</si>
  <si>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</si>
  <si>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</si>
  <si>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</si>
  <si>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</si>
  <si>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</si>
  <si>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</si>
  <si>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</si>
  <si>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</si>
  <si>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</si>
  <si>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</si>
  <si>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</si>
  <si>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</si>
  <si>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</si>
  <si>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</si>
  <si>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</si>
  <si>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</si>
  <si>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</si>
  <si>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</si>
  <si>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</si>
  <si>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</si>
  <si>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</si>
  <si>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</si>
  <si>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</si>
  <si>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</si>
  <si>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</si>
  <si>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</si>
  <si>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</si>
  <si>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</si>
  <si>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</si>
  <si>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</si>
  <si>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</si>
  <si>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</si>
  <si>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</si>
  <si>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</si>
  <si>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</si>
  <si>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</si>
  <si>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</si>
  <si>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</si>
  <si>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</si>
  <si>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</si>
  <si>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</si>
  <si>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</si>
  <si>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</si>
  <si>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</si>
  <si>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</si>
  <si>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</si>
  <si>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</si>
  <si>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</si>
  <si>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</si>
  <si>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</si>
  <si>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</si>
  <si>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</si>
  <si>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</si>
  <si>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</si>
  <si>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</si>
  <si>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</si>
  <si>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</si>
  <si>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</si>
  <si>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</si>
  <si>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</si>
  <si>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</si>
  <si>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</si>
  <si>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</si>
  <si>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</si>
  <si>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</si>
  <si>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</si>
  <si>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</si>
  <si>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</si>
  <si>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</si>
  <si>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</si>
  <si>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</si>
  <si>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</si>
  <si>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</si>
  <si>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</si>
  <si>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</si>
  <si>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</si>
  <si>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</si>
  <si>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</si>
  <si>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</si>
  <si>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</si>
  <si>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</si>
  <si>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</si>
  <si>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</si>
  <si>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</si>
  <si>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</si>
  <si>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</si>
  <si>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</si>
  <si>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</si>
  <si>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</si>
  <si>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</si>
  <si>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</si>
  <si>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</si>
  <si>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</si>
  <si>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</si>
  <si>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</si>
  <si>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</si>
  <si>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</si>
  <si>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</si>
  <si>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</si>
  <si>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</si>
  <si>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</si>
  <si>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</si>
  <si>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</si>
  <si>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</si>
  <si>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</si>
  <si>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</si>
  <si>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</si>
  <si>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</si>
  <si>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</si>
  <si>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</si>
  <si>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</si>
  <si>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</si>
  <si>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</si>
  <si>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</si>
  <si>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</si>
  <si>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</si>
  <si>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</si>
  <si>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</si>
  <si>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</si>
  <si>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</si>
  <si>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</si>
  <si>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</si>
  <si>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</si>
  <si>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</si>
  <si>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</si>
  <si>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</si>
  <si>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</si>
  <si>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</si>
  <si>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</si>
  <si>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</si>
  <si>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</si>
  <si>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</si>
  <si>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</si>
  <si>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</si>
  <si>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</si>
  <si>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</si>
  <si>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</si>
  <si>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</si>
  <si>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</si>
  <si>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</si>
  <si>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</si>
  <si>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</si>
  <si>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</si>
  <si>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</si>
  <si>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</si>
  <si>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</si>
  <si>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</si>
  <si>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</si>
  <si>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</si>
  <si>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</si>
  <si>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</si>
  <si>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</si>
  <si>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</si>
  <si>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</si>
  <si>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</si>
  <si>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</si>
  <si>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</si>
  <si>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</si>
  <si>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</si>
  <si>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</si>
  <si>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</si>
  <si>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</si>
  <si>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</si>
  <si>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</si>
  <si>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</si>
  <si>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</si>
  <si>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</si>
  <si>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</si>
  <si>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</si>
  <si>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</si>
  <si>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</si>
  <si>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</si>
  <si>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</si>
  <si>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</si>
  <si>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</si>
  <si>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</si>
  <si>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</si>
  <si>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</si>
  <si>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</si>
  <si>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</si>
  <si>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</si>
  <si>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</si>
  <si>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</si>
  <si>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</si>
  <si>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</si>
  <si>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</si>
  <si>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</si>
  <si>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</si>
  <si>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</si>
  <si>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</si>
  <si>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</si>
  <si>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</si>
  <si>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</si>
  <si>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</si>
  <si>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</si>
  <si>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</si>
  <si>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</si>
  <si>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</si>
  <si>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</si>
  <si>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</si>
  <si>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</si>
  <si>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</si>
  <si>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</si>
  <si>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</si>
  <si>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</si>
  <si>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</si>
  <si>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</si>
  <si>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</si>
  <si>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</si>
  <si>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</si>
  <si>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</si>
  <si>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</si>
  <si>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</si>
  <si>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</si>
  <si>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</si>
  <si>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</si>
  <si>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</si>
  <si>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</si>
  <si>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</si>
  <si>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</si>
  <si>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</si>
  <si>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</si>
  <si>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</si>
  <si>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</si>
  <si>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</si>
  <si>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</si>
  <si>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</si>
  <si>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</si>
  <si>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</si>
  <si>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</si>
  <si>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</si>
  <si>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</si>
  <si>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</si>
  <si>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</si>
  <si>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</si>
  <si>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</si>
  <si>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</si>
  <si>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</si>
  <si>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</si>
  <si>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</si>
  <si>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</si>
  <si>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</si>
  <si>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</si>
  <si>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</si>
  <si>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</si>
  <si>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</si>
  <si>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</si>
  <si>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</si>
  <si>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</si>
  <si>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</si>
  <si>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</si>
  <si>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</si>
  <si>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</si>
  <si>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</si>
  <si>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</si>
  <si>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</si>
  <si>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</si>
  <si>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</si>
  <si>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</si>
  <si>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</si>
  <si>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</si>
  <si>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</si>
  <si>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</si>
  <si>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</si>
  <si>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</si>
  <si>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</si>
  <si>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</si>
  <si>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</si>
  <si>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</si>
  <si>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</si>
  <si>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</si>
  <si>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</si>
  <si>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</si>
  <si>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</si>
  <si>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</si>
  <si>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</si>
  <si>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</si>
  <si>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</si>
  <si>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</si>
  <si>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</si>
  <si>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</si>
  <si>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</si>
  <si>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</si>
  <si>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</si>
  <si>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</si>
  <si>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</si>
  <si>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</si>
  <si>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</si>
  <si>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</si>
  <si>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</si>
  <si>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</si>
  <si>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</si>
  <si>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</si>
  <si>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</si>
  <si>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</si>
  <si>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</si>
  <si>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</si>
  <si>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</si>
  <si>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</si>
  <si>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</si>
  <si>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</si>
  <si>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</si>
  <si>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</si>
  <si>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</si>
  <si>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</si>
  <si>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</si>
  <si>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</si>
  <si>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</si>
  <si>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</si>
  <si>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</si>
  <si>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</si>
  <si>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</si>
  <si>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</si>
  <si>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</si>
  <si>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</si>
  <si>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</si>
  <si>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</si>
  <si>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</si>
  <si>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</si>
  <si>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</si>
  <si>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</si>
  <si>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</si>
  <si>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</si>
  <si>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</si>
  <si>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</si>
  <si>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</si>
  <si>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</si>
  <si>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</si>
  <si>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</si>
  <si>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</si>
  <si>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</si>
  <si>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</si>
  <si>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</si>
  <si>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</si>
  <si>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</si>
  <si>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</si>
  <si>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</si>
  <si>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</si>
  <si>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</si>
  <si>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</si>
  <si>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</si>
  <si>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</si>
  <si>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</si>
  <si>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</si>
  <si>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</si>
  <si>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</si>
  <si>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</si>
  <si>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</si>
  <si>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</si>
  <si>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</si>
  <si>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</si>
  <si>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</si>
  <si>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</si>
  <si>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</si>
  <si>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</si>
  <si>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</si>
  <si>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</si>
  <si>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</si>
  <si>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</si>
  <si>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</si>
  <si>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</si>
  <si>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</si>
  <si>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</si>
  <si>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</si>
  <si>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</si>
  <si>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</si>
  <si>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</si>
  <si>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</si>
  <si>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</si>
  <si>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</si>
  <si>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</si>
  <si>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</si>
  <si>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</si>
  <si>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</si>
  <si>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</si>
  <si>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</si>
  <si>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</si>
  <si>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</si>
  <si>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</si>
  <si>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</si>
  <si>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</si>
  <si>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</si>
  <si>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</si>
  <si>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</si>
  <si>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</si>
  <si>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</si>
  <si>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</si>
  <si>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</si>
  <si>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</si>
  <si>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</si>
  <si>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</si>
  <si>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</si>
  <si>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</si>
  <si>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</si>
  <si>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</si>
  <si>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</si>
  <si>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</si>
  <si>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</si>
  <si>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</si>
  <si>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</si>
  <si>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</si>
  <si>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</si>
  <si>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</si>
  <si>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</si>
  <si>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</si>
  <si>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</si>
  <si>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</si>
  <si>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</si>
  <si>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</si>
  <si>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</si>
  <si>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</si>
  <si>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</si>
  <si>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</si>
  <si>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</si>
  <si>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</si>
  <si>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</si>
  <si>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</si>
  <si>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</si>
  <si>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</si>
  <si>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</si>
  <si>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</si>
  <si>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</si>
  <si>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</si>
  <si>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</si>
  <si>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</si>
  <si>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</si>
  <si>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</si>
  <si>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</si>
  <si>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</si>
  <si>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</si>
  <si>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</si>
  <si>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</si>
  <si>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</si>
  <si>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</si>
  <si>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</si>
  <si>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</si>
  <si>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</si>
  <si>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</si>
  <si>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</si>
  <si>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</si>
  <si>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</si>
  <si>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</si>
  <si>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</si>
  <si>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</si>
  <si>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</si>
  <si>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</si>
  <si>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</si>
  <si>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</si>
  <si>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</si>
  <si>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</si>
  <si>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</si>
  <si>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</si>
  <si>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</si>
  <si>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</si>
  <si>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</si>
  <si>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</si>
  <si>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</si>
  <si>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</si>
  <si>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</si>
  <si>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</si>
  <si>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</si>
  <si>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</si>
  <si>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</si>
  <si>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</si>
  <si>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</si>
  <si>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</si>
  <si>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</si>
  <si>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</si>
  <si>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</si>
  <si>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</si>
  <si>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</si>
  <si>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</si>
  <si>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</si>
  <si>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</si>
  <si>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</si>
  <si>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</si>
  <si>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</si>
  <si>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</si>
  <si>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</si>
  <si>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</si>
  <si>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</si>
  <si>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</si>
  <si>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</si>
  <si>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</si>
  <si>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</si>
  <si>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</si>
  <si>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</si>
  <si>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</si>
  <si>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</si>
  <si>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</si>
  <si>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</si>
  <si>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</si>
  <si>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</si>
  <si>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</si>
  <si>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</si>
  <si>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</si>
  <si>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</si>
  <si>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</si>
  <si>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</si>
  <si>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</si>
  <si>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</si>
  <si>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</si>
  <si>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</si>
  <si>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</si>
  <si>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</si>
  <si>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</si>
  <si>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</si>
  <si>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</si>
  <si>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</si>
  <si>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</si>
  <si>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</si>
  <si>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</si>
  <si>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</si>
  <si>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</si>
  <si>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</si>
  <si>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</si>
  <si>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</si>
  <si>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</si>
  <si>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</si>
  <si>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</si>
  <si>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</si>
  <si>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</si>
  <si>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</si>
  <si>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</si>
  <si>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</si>
  <si>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</si>
  <si>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</si>
  <si>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</si>
  <si>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</si>
  <si>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</si>
  <si>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</si>
  <si>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</si>
  <si>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</si>
  <si>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</si>
  <si>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</si>
  <si>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</si>
  <si>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</si>
  <si>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</si>
  <si>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</si>
  <si>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</si>
  <si>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</si>
  <si>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</si>
  <si>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</si>
  <si>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</si>
  <si>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</si>
  <si>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</si>
  <si>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</si>
  <si>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</si>
  <si>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</si>
  <si>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</si>
  <si>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</si>
  <si>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</si>
  <si>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</si>
  <si>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</si>
  <si>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</si>
  <si>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</si>
  <si>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</si>
  <si>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</si>
  <si>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</si>
  <si>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</si>
  <si>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</si>
  <si>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</si>
  <si>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</si>
  <si>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</si>
  <si>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</si>
  <si>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</si>
  <si>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</si>
  <si>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</si>
  <si>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</si>
  <si>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</si>
  <si>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</si>
  <si>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</si>
  <si>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</si>
  <si>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</si>
  <si>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</si>
  <si>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</si>
  <si>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</si>
  <si>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</si>
  <si>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</si>
  <si>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</si>
  <si>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</si>
  <si>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</si>
  <si>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</si>
  <si>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</si>
  <si>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</si>
  <si>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</si>
  <si>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</si>
  <si>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</si>
  <si>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</si>
  <si>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</si>
  <si>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</si>
  <si>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</si>
  <si>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</si>
  <si>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</si>
  <si>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</si>
  <si>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</si>
  <si>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</si>
  <si>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</si>
  <si>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</si>
  <si>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</si>
  <si>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</si>
  <si>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</si>
  <si>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</si>
  <si>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</si>
  <si>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</si>
  <si>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</si>
  <si>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</si>
  <si>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</si>
  <si>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</si>
  <si>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</si>
  <si>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</si>
  <si>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</si>
  <si>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</si>
  <si>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</si>
  <si>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</si>
  <si>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</si>
  <si>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</si>
  <si>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</si>
  <si>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</si>
  <si>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</si>
  <si>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</si>
  <si>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</si>
  <si>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</si>
  <si>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</si>
  <si>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</si>
  <si>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</si>
  <si>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</si>
  <si>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</si>
  <si>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</si>
  <si>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</si>
  <si>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</si>
  <si>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</si>
  <si>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</si>
  <si>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</si>
  <si>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</si>
  <si>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</si>
  <si>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</si>
  <si>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</si>
  <si>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</si>
  <si>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</si>
  <si>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</si>
  <si>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</si>
  <si>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</si>
  <si>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</si>
  <si>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</si>
  <si>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</si>
  <si>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</si>
  <si>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</si>
  <si>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</si>
  <si>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</si>
  <si>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</si>
  <si>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</si>
  <si>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</si>
  <si>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</si>
  <si>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</si>
  <si>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</si>
  <si>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</si>
  <si>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</si>
  <si>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</si>
  <si>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</si>
  <si>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</si>
  <si>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</si>
  <si>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</si>
  <si>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</si>
  <si>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</si>
  <si>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</si>
  <si>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</si>
  <si>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</si>
  <si>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</si>
  <si>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</si>
  <si>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</si>
  <si>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</si>
  <si>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</si>
  <si>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</si>
  <si>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</si>
  <si>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</si>
  <si>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</si>
  <si>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</si>
  <si>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</si>
  <si>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</si>
  <si>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</si>
  <si>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</si>
  <si>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</si>
  <si>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</si>
  <si>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</si>
  <si>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</si>
  <si>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</si>
  <si>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</si>
  <si>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</si>
  <si>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</si>
  <si>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</si>
  <si>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</si>
  <si>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</si>
  <si>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</si>
  <si>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</si>
  <si>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</si>
  <si>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</si>
  <si>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</si>
  <si>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</si>
  <si>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</si>
  <si>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</si>
  <si>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</si>
  <si>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</si>
  <si>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</si>
  <si>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</si>
  <si>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</si>
  <si>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</si>
  <si>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</si>
  <si>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</si>
  <si>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</si>
  <si>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</si>
  <si>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</si>
  <si>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</si>
  <si>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</si>
  <si>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</si>
  <si>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</si>
  <si>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</si>
  <si>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</si>
  <si>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</si>
  <si>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</si>
  <si>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</si>
  <si>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</si>
  <si>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</si>
  <si>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</si>
  <si>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</si>
  <si>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</si>
  <si>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</si>
  <si>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</si>
  <si>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</si>
  <si>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</si>
  <si>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</si>
  <si>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</si>
  <si>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</si>
  <si>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</si>
  <si>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</si>
  <si>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</si>
  <si>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</si>
  <si>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</si>
  <si>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</si>
  <si>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</si>
  <si>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</si>
  <si>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</si>
  <si>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</si>
  <si>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</si>
  <si>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</si>
  <si>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</si>
  <si>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</si>
  <si>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</si>
  <si>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</si>
  <si>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</si>
  <si>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</si>
  <si>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</si>
  <si>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</si>
  <si>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</si>
  <si>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</si>
  <si>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</si>
  <si>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</si>
  <si>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</si>
  <si>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</si>
  <si>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</si>
  <si>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</si>
  <si>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</si>
  <si>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</si>
  <si>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</si>
  <si>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</si>
  <si>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</si>
  <si>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</si>
  <si>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</si>
  <si>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</si>
  <si>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</si>
  <si>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</si>
  <si>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</si>
  <si>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</si>
  <si>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</si>
  <si>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</si>
  <si>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</si>
  <si>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</si>
  <si>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</si>
  <si>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</si>
  <si>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</si>
  <si>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</si>
  <si>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</si>
  <si>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</si>
  <si>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</si>
  <si>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</si>
  <si>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</si>
  <si>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</si>
  <si>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</si>
  <si>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</si>
  <si>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</si>
  <si>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</si>
  <si>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</si>
  <si>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</si>
  <si>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</si>
  <si>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</si>
  <si>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</si>
  <si>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</si>
  <si>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</si>
  <si>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</si>
  <si>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</si>
  <si>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</si>
  <si>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</si>
  <si>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</si>
  <si>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</si>
  <si>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</si>
  <si>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</si>
  <si>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</si>
  <si>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</si>
  <si>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</si>
  <si>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</si>
  <si>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</si>
  <si>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</si>
  <si>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</si>
  <si>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</si>
  <si>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</si>
  <si>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</si>
  <si>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</si>
  <si>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</si>
  <si>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</si>
  <si>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</si>
  <si>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</si>
  <si>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</si>
  <si>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</si>
  <si>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</si>
  <si>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</si>
  <si>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</si>
  <si>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</si>
  <si>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</si>
  <si>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</si>
  <si>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</si>
  <si>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</si>
  <si>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</si>
  <si>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</si>
  <si>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</si>
  <si>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</si>
  <si>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</si>
  <si>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</si>
  <si>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</si>
  <si>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</si>
  <si>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</si>
  <si>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</si>
  <si>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</si>
  <si>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</si>
  <si>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</si>
  <si>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</si>
  <si>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</si>
  <si>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</si>
  <si>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</si>
  <si>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</si>
  <si>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</si>
  <si>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</si>
  <si>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</si>
  <si>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</si>
  <si>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</si>
  <si>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</si>
  <si>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</si>
  <si>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</si>
  <si>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</si>
  <si>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</si>
  <si>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</si>
  <si>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</si>
  <si>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</si>
  <si>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</si>
  <si>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</si>
  <si>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</si>
  <si>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</si>
  <si>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</si>
  <si>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</si>
  <si>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</si>
  <si>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</si>
  <si>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</si>
  <si>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</si>
  <si>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</si>
  <si>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</si>
  <si>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</si>
  <si>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</si>
  <si>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</si>
  <si>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</si>
  <si>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</si>
  <si>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</si>
  <si>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</si>
  <si>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</si>
  <si>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</si>
  <si>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</si>
  <si>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</si>
  <si>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</si>
  <si>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</si>
  <si>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</si>
  <si>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</si>
  <si>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</si>
  <si>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</si>
  <si>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</si>
  <si>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</si>
  <si>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</si>
  <si>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</si>
  <si>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</si>
  <si>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</si>
  <si>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</si>
  <si>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</si>
  <si>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</si>
  <si>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</si>
  <si>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</si>
  <si>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</si>
  <si>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</si>
  <si>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</si>
  <si>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</si>
  <si>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</si>
  <si>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</si>
  <si>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</si>
  <si>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</si>
  <si>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</si>
  <si>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</si>
  <si>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</si>
  <si>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</si>
  <si>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</si>
  <si>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</si>
  <si>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</si>
  <si>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</si>
  <si>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</si>
  <si>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</si>
  <si>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</si>
  <si>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</si>
  <si>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</si>
  <si>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</si>
  <si>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</si>
  <si>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</si>
  <si>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</si>
  <si>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</si>
  <si>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</si>
  <si>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</si>
  <si>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</si>
  <si>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</si>
  <si>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</si>
  <si>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</si>
  <si>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</si>
  <si>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</si>
  <si>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</si>
  <si>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</si>
  <si>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</si>
  <si>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</si>
  <si>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</si>
  <si>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</si>
  <si>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</si>
  <si>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</si>
  <si>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</si>
  <si>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</si>
  <si>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</si>
  <si>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</si>
  <si>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</si>
  <si>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</si>
  <si>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</si>
  <si>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</si>
  <si>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</si>
  <si>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</si>
  <si>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</si>
  <si>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</si>
  <si>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</si>
  <si>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</si>
  <si>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</si>
  <si>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</si>
  <si>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</si>
  <si>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</si>
  <si>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</si>
  <si>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</si>
  <si>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</si>
  <si>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</si>
  <si>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</si>
  <si>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</si>
  <si>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</si>
  <si>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</si>
  <si>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</si>
  <si>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</si>
  <si>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</si>
  <si>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</si>
  <si>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</si>
  <si>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</si>
  <si>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</si>
  <si>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</si>
  <si>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</si>
  <si>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</si>
  <si>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</si>
  <si>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</si>
  <si>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</si>
  <si>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</si>
  <si>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</si>
  <si>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</si>
  <si>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</si>
  <si>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</si>
  <si>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</si>
  <si>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</si>
  <si>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</si>
  <si>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</si>
  <si>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</si>
  <si>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</si>
  <si>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</si>
  <si>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</si>
  <si>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</si>
  <si>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</si>
  <si>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</si>
  <si>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</si>
  <si>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</si>
  <si>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</si>
  <si>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</si>
  <si>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</si>
  <si>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</si>
  <si>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</si>
  <si>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</si>
  <si>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</si>
  <si>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</si>
  <si>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</si>
  <si>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</si>
  <si>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</si>
  <si>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</si>
  <si>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</si>
  <si>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</si>
  <si>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</si>
  <si>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</si>
  <si>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</si>
  <si>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</si>
  <si>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</si>
  <si>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</si>
  <si>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</si>
  <si>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</si>
  <si>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</si>
  <si>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</si>
  <si>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</si>
  <si>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</si>
  <si>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</si>
  <si>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</si>
  <si>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</si>
  <si>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</si>
  <si>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</si>
  <si>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</si>
  <si>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</si>
  <si>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</si>
  <si>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</si>
  <si>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</si>
  <si>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</si>
  <si>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</si>
  <si>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</si>
  <si>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</si>
  <si>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</si>
  <si>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</si>
  <si>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</si>
  <si>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</si>
  <si>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</si>
  <si>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</si>
  <si>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</si>
  <si>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</si>
  <si>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</si>
  <si>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</si>
  <si>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</si>
  <si>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</si>
  <si>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</si>
  <si>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</si>
  <si>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</si>
  <si>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</si>
  <si>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</si>
  <si>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</si>
  <si>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</si>
  <si>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</si>
  <si>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</si>
  <si>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</si>
  <si>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</si>
  <si>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</si>
  <si>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</si>
  <si>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</si>
  <si>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</si>
  <si>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</si>
  <si>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</si>
  <si>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</si>
  <si>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</si>
  <si>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</si>
  <si>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</si>
  <si>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</si>
  <si>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</si>
  <si>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</si>
  <si>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</si>
  <si>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</si>
  <si>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</si>
  <si>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</si>
  <si>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</si>
  <si>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</si>
  <si>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</si>
  <si>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</si>
  <si>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</si>
  <si>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</si>
  <si>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</si>
  <si>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</si>
  <si>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</si>
  <si>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</si>
  <si>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</si>
  <si>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</si>
  <si>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</si>
  <si>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</si>
  <si>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</si>
  <si>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</si>
  <si>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</si>
  <si>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</si>
  <si>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</si>
  <si>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</si>
  <si>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</si>
  <si>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</si>
  <si>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</si>
  <si>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</si>
  <si>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</si>
  <si>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</si>
  <si>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</si>
  <si>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</si>
  <si>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</si>
  <si>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</si>
  <si>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</si>
  <si>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</si>
  <si>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</si>
  <si>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</si>
  <si>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</si>
  <si>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</si>
  <si>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</si>
  <si>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</si>
  <si>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</si>
  <si>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</si>
  <si>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</si>
  <si>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</si>
  <si>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</si>
  <si>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</si>
  <si>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</si>
  <si>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</si>
  <si>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</si>
  <si>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</si>
  <si>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</si>
  <si>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</si>
  <si>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</si>
  <si>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</si>
  <si>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</si>
  <si>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</si>
  <si>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</si>
  <si>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</si>
  <si>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</si>
  <si>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</si>
  <si>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</si>
  <si>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</si>
  <si>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</si>
  <si>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</si>
  <si>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</si>
  <si>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</si>
  <si>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</si>
  <si>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</si>
  <si>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</si>
  <si>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</si>
  <si>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</si>
  <si>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</si>
  <si>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</si>
  <si>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</si>
  <si>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</si>
  <si>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</si>
  <si>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</si>
  <si>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</si>
  <si>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</si>
  <si>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</si>
  <si>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</si>
  <si>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</si>
  <si>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</si>
  <si>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</si>
  <si>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</si>
  <si>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</si>
  <si>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</si>
  <si>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</si>
  <si>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</si>
  <si>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</si>
  <si>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</si>
  <si>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</si>
  <si>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</si>
  <si>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</si>
  <si>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</si>
  <si>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</si>
  <si>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</si>
  <si>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</si>
  <si>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</si>
  <si>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</si>
  <si>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</si>
  <si>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</si>
  <si>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</si>
  <si>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</si>
  <si>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</si>
  <si>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</si>
  <si>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</si>
  <si>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</si>
  <si>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</si>
  <si>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</si>
  <si>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</si>
  <si>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</si>
  <si>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</si>
  <si>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</si>
  <si>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</si>
  <si>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</si>
  <si>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</si>
  <si>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</si>
  <si>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</si>
  <si>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</si>
  <si>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</si>
  <si>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</si>
  <si>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</si>
  <si>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</si>
  <si>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</si>
  <si>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</si>
  <si>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</si>
  <si>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</si>
  <si>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</si>
  <si>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</si>
  <si>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</si>
  <si>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</si>
  <si>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</si>
  <si>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</si>
  <si>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</si>
  <si>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</si>
  <si>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</si>
  <si>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</si>
  <si>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</si>
  <si>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</si>
  <si>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</si>
  <si>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</si>
  <si>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</si>
  <si>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</si>
  <si>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</si>
  <si>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</si>
  <si>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</si>
  <si>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</si>
  <si>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</si>
  <si>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</si>
  <si>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</si>
  <si>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</si>
  <si>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</si>
  <si>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</si>
  <si>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</si>
  <si>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</si>
  <si>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</si>
  <si>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</si>
  <si>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</si>
  <si>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</si>
  <si>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</si>
  <si>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</si>
  <si>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</si>
  <si>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</si>
  <si>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</si>
  <si>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</si>
  <si>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</si>
  <si>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</si>
  <si>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</si>
  <si>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</si>
  <si>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</si>
  <si>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</si>
  <si>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</si>
  <si>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</si>
  <si>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</si>
  <si>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</si>
  <si>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</si>
  <si>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</si>
  <si>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</si>
  <si>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</si>
  <si>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</si>
  <si>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</si>
  <si>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</si>
  <si>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</si>
  <si>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</si>
  <si>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</si>
  <si>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</si>
  <si>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</si>
  <si>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</si>
  <si>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</si>
  <si>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</si>
  <si>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</si>
  <si>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</si>
  <si>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</si>
  <si>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</si>
  <si>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</si>
  <si>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</si>
  <si>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</si>
  <si>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</si>
  <si>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</si>
  <si>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</si>
  <si>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</si>
  <si>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</si>
  <si>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</si>
  <si>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</si>
  <si>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</si>
  <si>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</si>
  <si>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</si>
  <si>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</si>
  <si>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</si>
  <si>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</si>
  <si>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</si>
  <si>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</si>
  <si>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</si>
  <si>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</si>
  <si>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</si>
  <si>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</si>
  <si>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</si>
  <si>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</si>
  <si>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</si>
  <si>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</si>
  <si>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</si>
  <si>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</si>
  <si>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</si>
  <si>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</si>
  <si>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</si>
  <si>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</si>
  <si>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</si>
  <si>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</si>
  <si>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</si>
  <si>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</si>
  <si>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</si>
  <si>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</si>
  <si>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</si>
  <si>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</si>
  <si>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</si>
  <si>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</si>
  <si>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</si>
  <si>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</si>
  <si>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</si>
  <si>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</si>
  <si>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</si>
  <si>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</si>
  <si>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</si>
  <si>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</si>
  <si>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</si>
  <si>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</si>
  <si>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</si>
  <si>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</si>
  <si>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</si>
  <si>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</si>
  <si>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</si>
  <si>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</si>
  <si>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</si>
  <si>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</si>
  <si>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</si>
  <si>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</si>
  <si>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</si>
  <si>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</si>
  <si>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</si>
  <si>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</si>
  <si>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</si>
  <si>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</si>
  <si>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</si>
  <si>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</si>
  <si>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</si>
  <si>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</si>
  <si>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</si>
  <si>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</si>
  <si>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</si>
  <si>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</si>
  <si>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</si>
  <si>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</si>
  <si>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</si>
  <si>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</si>
  <si>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</si>
  <si>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</si>
  <si>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</si>
  <si>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</si>
  <si>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</si>
  <si>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</si>
  <si>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</si>
  <si>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</si>
  <si>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</si>
  <si>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</si>
  <si>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</si>
  <si>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</si>
  <si>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</si>
  <si>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</si>
  <si>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</si>
  <si>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</si>
  <si>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</si>
  <si>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</si>
  <si>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</si>
  <si>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</si>
  <si>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</si>
  <si>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</si>
  <si>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</si>
  <si>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</si>
  <si>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</si>
  <si>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</si>
  <si>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</si>
  <si>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</si>
  <si>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</si>
  <si>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</si>
  <si>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</si>
  <si>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</si>
  <si>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</si>
  <si>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</si>
  <si>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</si>
  <si>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</si>
  <si>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</si>
  <si>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</si>
  <si>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</si>
  <si>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</si>
  <si>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</si>
  <si>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</si>
  <si>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</si>
  <si>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</si>
  <si>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</si>
  <si>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</si>
  <si>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</si>
  <si>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</si>
  <si>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</si>
  <si>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</si>
  <si>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</si>
  <si>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</si>
  <si>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</si>
  <si>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</si>
  <si>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</si>
  <si>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</si>
  <si>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</si>
  <si>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</si>
  <si>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</si>
  <si>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</si>
  <si>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</si>
  <si>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</si>
  <si>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</si>
  <si>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</si>
  <si>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</si>
  <si>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</si>
  <si>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</si>
  <si>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</si>
  <si>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</si>
  <si>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</si>
  <si>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</si>
  <si>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</si>
  <si>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</si>
  <si>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</si>
  <si>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</si>
  <si>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</si>
  <si>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</si>
  <si>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</si>
  <si>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</si>
  <si>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</si>
  <si>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</si>
  <si>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</si>
  <si>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</si>
  <si>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</si>
  <si>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</si>
  <si>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</si>
  <si>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</si>
  <si>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</si>
  <si>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</si>
  <si>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</si>
  <si>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</si>
  <si>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</si>
  <si>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</si>
  <si>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</si>
  <si>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</si>
  <si>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</si>
  <si>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</si>
  <si>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</si>
  <si>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</si>
  <si>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</si>
  <si>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</si>
  <si>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</si>
  <si>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</si>
  <si>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</si>
  <si>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</si>
  <si>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</si>
  <si>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</si>
  <si>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</si>
  <si>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</si>
  <si>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</si>
  <si>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</si>
  <si>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</si>
  <si>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</si>
  <si>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</si>
  <si>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</si>
  <si>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</si>
  <si>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</si>
  <si>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</si>
  <si>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</si>
  <si>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</si>
  <si>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</si>
  <si>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</si>
  <si>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</si>
  <si>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</si>
  <si>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</si>
  <si>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</si>
  <si>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</si>
  <si>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</si>
  <si>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</si>
  <si>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</si>
  <si>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</si>
  <si>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</si>
  <si>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</si>
  <si>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</si>
  <si>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</si>
  <si>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</si>
  <si>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</si>
  <si>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</si>
  <si>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</si>
  <si>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</si>
  <si>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</si>
  <si>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</si>
  <si>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</si>
  <si>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</si>
  <si>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</si>
  <si>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</si>
  <si>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</si>
  <si>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</si>
  <si>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</si>
  <si>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</si>
  <si>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</si>
  <si>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</si>
  <si>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</si>
  <si>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</si>
  <si>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</si>
  <si>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</si>
  <si>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</si>
  <si>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</si>
  <si>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</si>
  <si>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</si>
  <si>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</si>
  <si>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</si>
  <si>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</si>
  <si>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</si>
  <si>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</si>
  <si>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</si>
  <si>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</si>
  <si>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</si>
  <si>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</si>
  <si>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</si>
  <si>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</si>
  <si>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</si>
  <si>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</si>
  <si>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</si>
  <si>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</si>
  <si>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</si>
  <si>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</si>
  <si>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</si>
  <si>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</si>
  <si>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</si>
  <si>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</si>
  <si>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</si>
  <si>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</si>
  <si>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</si>
  <si>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</si>
  <si>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</si>
  <si>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</si>
  <si>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</si>
  <si>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</si>
  <si>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</si>
  <si>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</si>
  <si>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</si>
  <si>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</si>
  <si>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</si>
  <si>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</si>
  <si>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</si>
  <si>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</si>
  <si>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</si>
  <si>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</si>
  <si>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</si>
  <si>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</si>
  <si>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</si>
  <si>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</si>
  <si>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</si>
  <si>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</si>
  <si>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</si>
  <si>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</si>
  <si>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</si>
  <si>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</si>
  <si>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</si>
  <si>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</si>
  <si>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</si>
  <si>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</si>
  <si>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</si>
  <si>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</si>
  <si>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</si>
  <si>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</si>
  <si>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</si>
  <si>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</si>
  <si>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</si>
  <si>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</si>
  <si>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</si>
  <si>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</si>
  <si>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</si>
  <si>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</si>
  <si>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</si>
  <si>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</si>
  <si>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</si>
  <si>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</si>
  <si>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</si>
  <si>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</si>
  <si>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</si>
  <si>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</si>
  <si>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</si>
  <si>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</si>
  <si>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</si>
  <si>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</si>
  <si>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</si>
  <si>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</si>
  <si>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</si>
  <si>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</si>
  <si>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</si>
  <si>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</si>
  <si>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</si>
  <si>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</si>
  <si>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</si>
  <si>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</si>
  <si>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</si>
  <si>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</si>
  <si>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</si>
  <si>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</si>
  <si>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</si>
  <si>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</si>
  <si>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</si>
  <si>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</si>
  <si>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</si>
  <si>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</si>
  <si>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</si>
  <si>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</si>
  <si>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</si>
  <si>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</si>
  <si>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</si>
  <si>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</si>
  <si>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</si>
  <si>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</si>
  <si>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</si>
  <si>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</si>
  <si>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</si>
  <si>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</si>
  <si>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</si>
  <si>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</si>
  <si>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</si>
  <si>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</si>
  <si>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</si>
  <si>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</si>
  <si>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</si>
  <si>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</si>
  <si>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</si>
  <si>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</si>
  <si>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</si>
  <si>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</si>
  <si>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</si>
  <si>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</si>
  <si>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</si>
  <si>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</si>
  <si>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</si>
  <si>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</si>
  <si>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</si>
  <si>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</si>
  <si>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</si>
  <si>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</si>
  <si>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</si>
  <si>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</si>
  <si>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</si>
  <si>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</si>
  <si>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</si>
  <si>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</si>
  <si>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</si>
  <si>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</si>
  <si>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</si>
  <si>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</si>
  <si>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</si>
  <si>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</si>
  <si>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</si>
  <si>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</si>
  <si>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</si>
  <si>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</si>
  <si>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</si>
  <si>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</si>
  <si>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</si>
  <si>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</si>
  <si>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</si>
  <si>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</si>
  <si>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</si>
  <si>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</si>
  <si>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</si>
  <si>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</si>
  <si>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</si>
  <si>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</si>
  <si>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</si>
  <si>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</si>
  <si>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</si>
  <si>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</si>
  <si>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</si>
  <si>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</si>
  <si>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</si>
  <si>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</si>
  <si>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</si>
  <si>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</si>
  <si>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</si>
  <si>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</si>
  <si>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</si>
  <si>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</si>
  <si>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</si>
  <si>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</si>
  <si>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</si>
  <si>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</si>
  <si>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</si>
  <si>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</si>
  <si>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</si>
  <si>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</si>
  <si>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</si>
  <si>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</si>
  <si>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</si>
  <si>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</si>
  <si>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</si>
  <si>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</si>
  <si>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</si>
  <si>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</si>
  <si>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</si>
  <si>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</si>
  <si>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</si>
  <si>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</si>
  <si>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</si>
  <si>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</si>
  <si>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</si>
  <si>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</si>
  <si>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</si>
  <si>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</si>
  <si>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</si>
  <si>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</si>
  <si>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</si>
  <si>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</si>
  <si>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</si>
  <si>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</si>
  <si>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</si>
  <si>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</si>
  <si>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</si>
  <si>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</si>
  <si>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</si>
  <si>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</si>
  <si>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</si>
  <si>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</si>
  <si>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</si>
  <si>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</si>
  <si>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</si>
  <si>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</si>
  <si>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</si>
  <si>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</si>
  <si>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</si>
  <si>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</si>
  <si>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</si>
  <si>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</si>
  <si>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</si>
  <si>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</si>
  <si>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</si>
  <si>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</si>
  <si>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</si>
  <si>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</si>
  <si>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</si>
  <si>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</si>
  <si>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</si>
  <si>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</si>
  <si>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</si>
  <si>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</si>
  <si>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</si>
  <si>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</si>
  <si>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</si>
  <si>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</si>
  <si>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</si>
  <si>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</si>
  <si>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</si>
  <si>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</si>
  <si>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</si>
  <si>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</si>
  <si>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</si>
  <si>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</si>
  <si>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</si>
  <si>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</si>
  <si>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</si>
  <si>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</si>
  <si>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</si>
  <si>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</si>
  <si>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</si>
  <si>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</si>
  <si>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</si>
  <si>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</si>
  <si>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</si>
  <si>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</si>
  <si>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</si>
  <si>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</si>
  <si>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</si>
  <si>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</si>
  <si>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</si>
  <si>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</si>
  <si>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</si>
  <si>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</si>
  <si>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</si>
  <si>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</si>
  <si>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</si>
  <si>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</si>
  <si>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</si>
  <si>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</si>
  <si>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</si>
  <si>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</si>
  <si>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</si>
  <si>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</si>
  <si>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</si>
  <si>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</si>
  <si>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</si>
  <si>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</si>
  <si>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</si>
  <si>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</si>
  <si>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</si>
  <si>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</si>
  <si>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</si>
  <si>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</si>
  <si>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</si>
  <si>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</si>
  <si>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</si>
  <si>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</si>
  <si>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</si>
  <si>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</si>
  <si>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</si>
  <si>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</si>
  <si>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</si>
  <si>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</si>
  <si>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</si>
  <si>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</si>
  <si>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</si>
  <si>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</si>
  <si>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</si>
  <si>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</si>
  <si>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</si>
  <si>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</si>
  <si>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</si>
  <si>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</si>
  <si>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</si>
  <si>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</si>
  <si>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</si>
  <si>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</si>
  <si>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</si>
  <si>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</si>
  <si>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</si>
  <si>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</si>
  <si>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</si>
  <si>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</si>
  <si>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</si>
  <si>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</si>
  <si>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</si>
  <si>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</si>
  <si>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</si>
  <si>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</si>
  <si>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</si>
  <si>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</si>
  <si>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</si>
  <si>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</si>
  <si>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</si>
  <si>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</si>
  <si>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</si>
  <si>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</si>
  <si>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</si>
  <si>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</si>
  <si>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</si>
  <si>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</si>
  <si>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</si>
  <si>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</si>
  <si>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</si>
  <si>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</si>
  <si>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</si>
  <si>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</si>
  <si>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</si>
  <si>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</si>
  <si>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</si>
  <si>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</si>
  <si>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</si>
  <si>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</si>
  <si>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</si>
  <si>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</si>
  <si>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</si>
  <si>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</si>
  <si>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</si>
  <si>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</si>
  <si>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</si>
  <si>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</si>
  <si>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</si>
  <si>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</si>
  <si>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</si>
  <si>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</si>
  <si>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</si>
  <si>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</si>
  <si>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</si>
  <si>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</si>
  <si>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</si>
  <si>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</si>
  <si>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</si>
  <si>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</si>
  <si>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</si>
  <si>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</si>
  <si>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</si>
  <si>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</si>
  <si>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</si>
  <si>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</si>
  <si>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</si>
  <si>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</si>
  <si>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</si>
  <si>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</si>
  <si>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</si>
  <si>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</si>
  <si>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</si>
  <si>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</si>
  <si>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</si>
  <si>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</si>
  <si>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</si>
  <si>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</si>
  <si>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</si>
  <si>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</si>
  <si>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</si>
  <si>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</si>
  <si>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</si>
  <si>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</si>
  <si>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</si>
  <si>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</si>
  <si>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</si>
  <si>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</si>
  <si>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</si>
  <si>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</si>
  <si>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</si>
  <si>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</si>
  <si>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</si>
  <si>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</si>
  <si>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</si>
  <si>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</si>
  <si>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</si>
  <si>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</si>
  <si>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</si>
  <si>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</si>
  <si>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</si>
  <si>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</si>
  <si>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</si>
  <si>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</si>
  <si>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</si>
  <si>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</si>
  <si>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</si>
  <si>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</si>
  <si>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</si>
  <si>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</si>
  <si>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</si>
  <si>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</si>
  <si>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</si>
  <si>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</si>
  <si>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</si>
  <si>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</si>
  <si>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</si>
  <si>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</si>
  <si>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</si>
  <si>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</si>
  <si>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</si>
  <si>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</si>
  <si>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</si>
  <si>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</si>
  <si>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</si>
  <si>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</si>
  <si>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</si>
  <si>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</si>
  <si>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</si>
  <si>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</si>
  <si>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</si>
  <si>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</si>
  <si>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</si>
  <si>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</si>
  <si>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</si>
  <si>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</si>
  <si>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</si>
  <si>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</si>
  <si>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</si>
  <si>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</si>
  <si>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</si>
  <si>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</si>
  <si>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</si>
  <si>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</si>
  <si>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</si>
  <si>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</si>
  <si>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</si>
  <si>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</si>
  <si>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</si>
  <si>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</si>
  <si>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</si>
  <si>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</si>
  <si>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</si>
  <si>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</si>
  <si>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</si>
  <si>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</si>
  <si>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</si>
  <si>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</si>
  <si>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</si>
  <si>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</si>
  <si>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</si>
  <si>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</si>
  <si>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</si>
  <si>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</si>
  <si>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</si>
  <si>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</si>
  <si>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</si>
  <si>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</si>
  <si>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</si>
  <si>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</si>
  <si>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</si>
  <si>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</si>
  <si>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</si>
  <si>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</si>
  <si>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</si>
  <si>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</si>
  <si>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</si>
  <si>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</si>
  <si>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</si>
  <si>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</si>
  <si>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</si>
  <si>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</si>
  <si>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</si>
  <si>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</si>
  <si>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</si>
  <si>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</si>
  <si>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</si>
  <si>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</si>
  <si>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</si>
  <si>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</si>
  <si>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</si>
  <si>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</si>
  <si>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</si>
  <si>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</si>
  <si>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</si>
  <si>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</si>
  <si>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</si>
  <si>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</si>
  <si>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</si>
  <si>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</si>
  <si>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</si>
  <si>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</si>
  <si>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</si>
  <si>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</si>
  <si>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</si>
  <si>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</si>
  <si>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</si>
  <si>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</si>
  <si>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</si>
  <si>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</si>
  <si>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</si>
  <si>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</si>
  <si>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</si>
  <si>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</si>
  <si>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</si>
  <si>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</si>
  <si>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</si>
  <si>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</si>
  <si>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</si>
  <si>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</si>
  <si>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</si>
  <si>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</si>
  <si>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</si>
  <si>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</si>
  <si>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</si>
  <si>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</si>
  <si>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</si>
  <si>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</si>
  <si>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</si>
  <si>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</si>
  <si>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</si>
  <si>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</si>
  <si>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</si>
  <si>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</si>
  <si>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</si>
  <si>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</si>
  <si>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</si>
  <si>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</si>
  <si>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</si>
  <si>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</si>
  <si>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</si>
  <si>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</si>
  <si>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</si>
  <si>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</si>
  <si>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</si>
  <si>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</si>
  <si>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</si>
  <si>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</si>
  <si>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</si>
  <si>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</si>
  <si>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</si>
  <si>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</si>
  <si>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</si>
  <si>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</si>
  <si>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</si>
  <si>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</si>
  <si>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</si>
  <si>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</si>
  <si>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</si>
  <si>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</si>
  <si>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</si>
  <si>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</si>
  <si>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</si>
  <si>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</si>
  <si>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</si>
  <si>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</si>
  <si>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</si>
  <si>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</si>
  <si>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</si>
  <si>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</si>
  <si>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</si>
  <si>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</si>
  <si>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</si>
  <si>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</si>
  <si>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</si>
  <si>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</si>
  <si>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</si>
  <si>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</si>
  <si>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</si>
  <si>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</si>
  <si>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</si>
  <si>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</si>
  <si>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</si>
  <si>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</si>
  <si>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</si>
  <si>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</si>
  <si>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</si>
  <si>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</si>
  <si>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</si>
  <si>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</si>
  <si>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</si>
  <si>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</si>
  <si>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</si>
  <si>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</si>
  <si>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</si>
  <si>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</si>
  <si>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</si>
  <si>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</si>
  <si>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</si>
  <si>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</si>
  <si>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</si>
  <si>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</si>
  <si>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</si>
  <si>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</si>
  <si>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</si>
  <si>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</si>
  <si>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</si>
  <si>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</si>
  <si>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</si>
  <si>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</si>
  <si>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</si>
  <si>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</si>
  <si>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</si>
  <si>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</si>
  <si>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</si>
  <si>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</si>
  <si>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</si>
  <si>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</si>
  <si>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</si>
  <si>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</si>
  <si>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</si>
  <si>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</si>
  <si>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</si>
  <si>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</si>
  <si>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</si>
  <si>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</si>
  <si>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</si>
  <si>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</si>
  <si>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</si>
  <si>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</si>
  <si>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</si>
  <si>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</si>
  <si>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</si>
  <si>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</si>
  <si>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</si>
  <si>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</si>
  <si>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</si>
  <si>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</si>
  <si>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</si>
  <si>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</si>
  <si>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</si>
  <si>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</si>
  <si>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</si>
  <si>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</si>
  <si>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</si>
  <si>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</si>
  <si>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</si>
  <si>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</si>
  <si>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</si>
  <si>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</si>
  <si>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</si>
  <si>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</si>
  <si>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</si>
  <si>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</si>
  <si>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</si>
  <si>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</si>
  <si>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</si>
  <si>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</si>
  <si>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</si>
  <si>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</si>
  <si>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</si>
  <si>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</si>
  <si>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</si>
  <si>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</si>
  <si>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</si>
  <si>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</si>
  <si>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</si>
  <si>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</si>
  <si>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</si>
  <si>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</si>
  <si>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</si>
  <si>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</si>
  <si>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</si>
  <si>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</si>
  <si>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</si>
  <si>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</si>
  <si>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</si>
  <si>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</si>
  <si>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</si>
  <si>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</si>
  <si>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</si>
  <si>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</si>
  <si>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</si>
  <si>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</si>
  <si>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</si>
  <si>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</si>
  <si>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</si>
  <si>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</si>
  <si>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</si>
  <si>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</si>
  <si>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</si>
  <si>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</si>
  <si>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</si>
  <si>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</si>
  <si>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</si>
  <si>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</si>
  <si>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</si>
  <si>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</si>
  <si>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</si>
  <si>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</si>
  <si>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</si>
  <si>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</si>
  <si>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</si>
  <si>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</si>
  <si>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</si>
  <si>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</si>
  <si>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</si>
  <si>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</si>
  <si>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</si>
  <si>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</si>
  <si>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</si>
  <si>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</si>
  <si>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</si>
  <si>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</si>
  <si>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</si>
  <si>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</si>
  <si>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</si>
  <si>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</si>
  <si>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</si>
  <si>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</si>
  <si>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</si>
  <si>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</si>
  <si>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</si>
  <si>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</si>
  <si>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</si>
  <si>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</si>
  <si>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</si>
  <si>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</si>
  <si>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</si>
  <si>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</si>
  <si>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</si>
  <si>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</si>
  <si>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</si>
  <si>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</si>
  <si>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</si>
  <si>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</si>
  <si>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</si>
  <si>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</si>
  <si>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</si>
  <si>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</si>
  <si>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</si>
  <si>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</si>
  <si>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</si>
  <si>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</si>
  <si>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</si>
  <si>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</si>
  <si>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</si>
  <si>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</si>
  <si>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</si>
  <si>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</si>
  <si>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</si>
  <si>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</si>
  <si>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</si>
  <si>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</si>
  <si>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</si>
  <si>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</si>
  <si>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</si>
  <si>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</si>
  <si>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</si>
  <si>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</si>
  <si>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</si>
  <si>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</si>
  <si>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</si>
  <si>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</si>
  <si>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</si>
  <si>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</si>
  <si>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</si>
  <si>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</si>
  <si>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</si>
  <si>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</si>
  <si>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</si>
  <si>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</si>
  <si>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</si>
  <si>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</si>
  <si>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</si>
  <si>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</si>
  <si>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</si>
  <si>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</si>
  <si>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</si>
  <si>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</si>
  <si>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</si>
  <si>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</si>
  <si>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</si>
  <si>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</si>
  <si>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</si>
  <si>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</si>
  <si>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</si>
  <si>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</si>
  <si>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</si>
  <si>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</si>
  <si>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</si>
  <si>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</si>
  <si>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</si>
  <si>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</si>
  <si>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</si>
  <si>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</si>
  <si>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</si>
  <si>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</si>
  <si>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</si>
  <si>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</si>
  <si>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</si>
  <si>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</si>
  <si>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</si>
  <si>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</si>
  <si>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</si>
  <si>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</si>
  <si>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</si>
  <si>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</si>
  <si>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</si>
  <si>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</si>
  <si>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</si>
  <si>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</si>
  <si>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</si>
  <si>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</si>
  <si>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</si>
  <si>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</si>
  <si>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</si>
  <si>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</si>
  <si>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</si>
  <si>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</si>
  <si>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</si>
  <si>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</si>
  <si>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</si>
  <si>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</si>
  <si>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</si>
  <si>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</si>
  <si>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</si>
  <si>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</si>
  <si>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</si>
  <si>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</si>
  <si>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</si>
  <si>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</si>
  <si>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</si>
  <si>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</si>
  <si>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</si>
  <si>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</si>
  <si>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</si>
  <si>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</si>
  <si>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</si>
  <si>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</si>
  <si>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</si>
  <si>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</si>
  <si>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</si>
  <si>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</si>
  <si>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</si>
  <si>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</si>
  <si>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</si>
  <si>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</si>
  <si>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</si>
  <si>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</si>
  <si>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</si>
  <si>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</si>
  <si>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</si>
  <si>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</si>
  <si>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</si>
  <si>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</si>
  <si>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</si>
  <si>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</si>
  <si>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</si>
  <si>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</si>
  <si>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</si>
  <si>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</si>
  <si>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</si>
  <si>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</si>
  <si>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</si>
  <si>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</si>
  <si>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</si>
  <si>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</si>
  <si>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</si>
  <si>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</si>
  <si>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</si>
  <si>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</si>
  <si>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</si>
  <si>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</si>
  <si>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</si>
  <si>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</si>
  <si>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</si>
  <si>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</si>
  <si>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</si>
  <si>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</si>
  <si>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</si>
  <si>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</si>
  <si>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</si>
  <si>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</si>
  <si>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</si>
  <si>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</si>
  <si>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</si>
  <si>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</si>
  <si>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</si>
  <si>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</si>
  <si>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</si>
  <si>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</si>
  <si>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</si>
  <si>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</si>
  <si>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</si>
  <si>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</si>
  <si>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</si>
  <si>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</si>
  <si>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</si>
  <si>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</si>
  <si>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</si>
  <si>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</si>
  <si>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</si>
  <si>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</si>
  <si>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</si>
  <si>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</si>
  <si>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</si>
  <si>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</si>
  <si>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</si>
  <si>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</si>
  <si>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</si>
  <si>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</si>
  <si>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</si>
  <si>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</si>
  <si>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</si>
  <si>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</si>
  <si>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</si>
  <si>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</si>
  <si>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</si>
  <si>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</si>
  <si>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</si>
  <si>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</si>
  <si>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</si>
  <si>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</si>
  <si>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</si>
  <si>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</si>
  <si>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</si>
  <si>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</si>
  <si>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</si>
  <si>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</si>
  <si>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</si>
  <si>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</si>
  <si>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</si>
  <si>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</si>
  <si>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</si>
  <si>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</si>
  <si>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</si>
  <si>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</si>
  <si>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</si>
  <si>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</si>
  <si>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</si>
  <si>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</si>
  <si>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</si>
  <si>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</si>
  <si>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</si>
  <si>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</si>
  <si>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</si>
  <si>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</si>
  <si>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</si>
  <si>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</si>
  <si>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</si>
  <si>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</si>
  <si>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</si>
  <si>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</si>
  <si>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</si>
  <si>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</si>
  <si>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</si>
  <si>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</si>
  <si>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</si>
  <si>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</si>
  <si>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</si>
  <si>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</si>
  <si>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</si>
  <si>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</si>
  <si>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</si>
  <si>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</si>
  <si>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</si>
  <si>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</si>
  <si>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</si>
  <si>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</si>
  <si>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</si>
  <si>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</si>
  <si>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</si>
  <si>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</si>
  <si>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</si>
  <si>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</si>
  <si>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</si>
  <si>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</si>
  <si>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</si>
  <si>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</si>
  <si>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</si>
  <si>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</si>
  <si>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</si>
  <si>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</si>
  <si>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</si>
  <si>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</si>
  <si>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</si>
  <si>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</si>
  <si>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</si>
  <si>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</si>
  <si>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</si>
  <si>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</si>
  <si>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</si>
  <si>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</si>
  <si>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</si>
  <si>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</si>
  <si>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</si>
  <si>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</si>
  <si>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</si>
  <si>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</si>
  <si>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</si>
  <si>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</si>
  <si>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</si>
  <si>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</si>
  <si>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</si>
  <si>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</si>
  <si>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</si>
  <si>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</si>
  <si>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</si>
  <si>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</si>
  <si>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</si>
  <si>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</si>
  <si>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</si>
  <si>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</si>
  <si>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</si>
  <si>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</si>
  <si>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</si>
  <si>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</si>
  <si>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</si>
  <si>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</si>
  <si>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</si>
  <si>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</si>
  <si>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</si>
  <si>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</si>
  <si>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</si>
  <si>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</si>
  <si>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</si>
  <si>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</si>
  <si>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</si>
  <si>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</si>
  <si>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</si>
  <si>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</si>
  <si>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</si>
  <si>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</si>
  <si>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</si>
  <si>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</si>
  <si>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</si>
  <si>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</si>
  <si>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</si>
  <si>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</si>
  <si>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</si>
  <si>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</si>
  <si>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</si>
  <si>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</si>
  <si>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</si>
  <si>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</si>
  <si>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</si>
  <si>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</si>
  <si>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</si>
  <si>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</si>
  <si>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</si>
  <si>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</si>
  <si>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</si>
  <si>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</si>
  <si>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</si>
  <si>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</si>
  <si>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</si>
  <si>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</si>
  <si>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</si>
  <si>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</si>
  <si>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</si>
  <si>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</si>
  <si>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</si>
  <si>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</si>
  <si>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</si>
  <si>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</si>
  <si>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</si>
  <si>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</si>
  <si>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</si>
  <si>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</si>
  <si>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</si>
  <si>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</si>
  <si>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</si>
  <si>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</si>
  <si>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</si>
  <si>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</si>
  <si>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</si>
  <si>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</si>
  <si>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</si>
  <si>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</si>
  <si>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</si>
  <si>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</si>
  <si>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</si>
  <si>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</si>
  <si>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</si>
  <si>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</si>
  <si>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</si>
  <si>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</si>
  <si>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</si>
  <si>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</si>
  <si>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</si>
  <si>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</si>
  <si>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</si>
  <si>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</si>
  <si>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</si>
  <si>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</si>
  <si>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</si>
  <si>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</si>
  <si>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</si>
  <si>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</si>
  <si>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</si>
  <si>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</si>
  <si>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</si>
  <si>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</si>
  <si>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</si>
  <si>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</si>
  <si>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</si>
  <si>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</si>
  <si>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</si>
  <si>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</si>
  <si>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</si>
  <si>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</si>
  <si>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</si>
  <si>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</si>
  <si>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</si>
  <si>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</si>
  <si>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</si>
  <si>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</si>
  <si>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</si>
  <si>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</si>
  <si>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</si>
  <si>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</si>
  <si>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</si>
  <si>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</si>
  <si>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</si>
  <si>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</si>
  <si>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</si>
  <si>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</si>
  <si>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</si>
  <si>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</si>
  <si>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</si>
  <si>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</si>
  <si>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</si>
  <si>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</si>
  <si>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</si>
  <si>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</si>
  <si>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</si>
  <si>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</si>
  <si>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</si>
  <si>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</si>
  <si>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</si>
  <si>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</si>
  <si>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</si>
  <si>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</si>
  <si>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</si>
  <si>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</si>
  <si>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</si>
  <si>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</si>
  <si>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</si>
  <si>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</si>
  <si>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</si>
  <si>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</si>
  <si>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</si>
  <si>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</si>
  <si>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</si>
  <si>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</si>
  <si>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</si>
  <si>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</si>
  <si>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</si>
  <si>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</si>
  <si>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</si>
  <si>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</si>
  <si>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</si>
  <si>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</si>
  <si>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</si>
  <si>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</si>
  <si>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</si>
  <si>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</si>
  <si>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</si>
  <si>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</si>
  <si>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</si>
  <si>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</si>
  <si>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</si>
  <si>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</si>
  <si>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</si>
  <si>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</si>
  <si>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</si>
  <si>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</si>
  <si>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</si>
  <si>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</si>
  <si>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</si>
  <si>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</si>
  <si>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</si>
  <si>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</si>
  <si>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</si>
  <si>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</si>
  <si>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</si>
  <si>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</si>
  <si>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</si>
  <si>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</si>
  <si>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</si>
  <si>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</si>
  <si>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</si>
  <si>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</si>
  <si>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</si>
  <si>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</si>
  <si>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</si>
  <si>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</si>
  <si>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</si>
  <si>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</si>
  <si>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</si>
  <si>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</si>
  <si>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</si>
  <si>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</si>
  <si>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</si>
  <si>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</si>
  <si>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</si>
  <si>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</si>
  <si>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</si>
  <si>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</si>
  <si>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</si>
  <si>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</si>
  <si>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</si>
  <si>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</si>
  <si>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</si>
  <si>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</si>
  <si>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</si>
  <si>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</si>
  <si>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</si>
  <si>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</si>
  <si>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</si>
  <si>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</si>
  <si>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</si>
  <si>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</si>
  <si>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</si>
  <si>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</si>
  <si>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</si>
  <si>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</si>
  <si>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</si>
  <si>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</si>
  <si>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</si>
  <si>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</si>
  <si>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</si>
  <si>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</si>
  <si>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</si>
  <si>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</si>
  <si>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</si>
  <si>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</si>
  <si>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</si>
  <si>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</si>
  <si>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</si>
  <si>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</si>
  <si>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</si>
  <si>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</si>
  <si>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</si>
  <si>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</si>
  <si>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</si>
  <si>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</si>
  <si>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</si>
  <si>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</si>
  <si>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</si>
  <si>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</si>
  <si>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</si>
  <si>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</si>
  <si>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</si>
  <si>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</si>
  <si>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</si>
  <si>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</si>
  <si>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</si>
  <si>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</si>
  <si>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</si>
  <si>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</si>
  <si>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</si>
  <si>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</si>
  <si>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</si>
  <si>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</si>
  <si>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</si>
  <si>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</si>
  <si>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</si>
  <si>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</si>
  <si>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</si>
  <si>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</si>
  <si>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</si>
  <si>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</si>
  <si>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</si>
  <si>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</si>
  <si>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</si>
  <si>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</si>
  <si>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</si>
  <si>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</si>
  <si>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</si>
  <si>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</si>
  <si>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</si>
  <si>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</si>
  <si>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</si>
  <si>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</si>
  <si>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</si>
  <si>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</si>
  <si>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</si>
  <si>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</si>
  <si>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</si>
  <si>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</si>
  <si>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</si>
  <si>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</si>
  <si>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</si>
  <si>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</si>
  <si>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</si>
  <si>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</si>
  <si>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</si>
  <si>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</si>
  <si>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</si>
  <si>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</si>
  <si>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</si>
  <si>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</si>
  <si>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</si>
  <si>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</si>
  <si>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</si>
  <si>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</si>
  <si>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</si>
  <si>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</si>
  <si>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</si>
  <si>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</si>
  <si>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</si>
  <si>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</si>
  <si>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</si>
  <si>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</si>
  <si>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</si>
  <si>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</si>
  <si>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</si>
  <si>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</si>
  <si>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</si>
  <si>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</si>
  <si>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</si>
  <si>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</si>
  <si>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</si>
  <si>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</si>
  <si>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</si>
  <si>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</si>
  <si>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</si>
  <si>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</si>
  <si>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</si>
  <si>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</si>
  <si>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</si>
  <si>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</si>
  <si>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</si>
  <si>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</si>
  <si>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</si>
  <si>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</si>
  <si>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</si>
  <si>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</si>
  <si>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</si>
  <si>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</si>
  <si>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</si>
  <si>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</si>
  <si>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</si>
  <si>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</si>
  <si>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</si>
  <si>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</si>
  <si>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</si>
  <si>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</si>
  <si>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</si>
  <si>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</si>
  <si>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</si>
  <si>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</si>
  <si>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</si>
  <si>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</si>
  <si>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</si>
  <si>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</si>
  <si>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</si>
  <si>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</si>
  <si>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</si>
  <si>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</si>
  <si>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</si>
  <si>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</si>
  <si>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</si>
  <si>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</si>
  <si>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</si>
  <si>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</si>
  <si>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</si>
  <si>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</si>
  <si>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</si>
  <si>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</si>
  <si>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</si>
  <si>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</si>
  <si>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</si>
  <si>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</si>
  <si>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</si>
  <si>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</si>
  <si>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</si>
  <si>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</si>
  <si>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</si>
  <si>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</si>
  <si>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</si>
  <si>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</si>
  <si>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</si>
  <si>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</si>
  <si>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</si>
  <si>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</si>
  <si>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</si>
  <si>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</si>
  <si>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</si>
  <si>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</si>
  <si>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</si>
  <si>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</si>
  <si>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</si>
  <si>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</si>
  <si>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</si>
  <si>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</si>
  <si>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</si>
  <si>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</si>
  <si>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</si>
  <si>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</si>
  <si>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</si>
  <si>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</si>
  <si>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</si>
  <si>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</si>
  <si>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</si>
  <si>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</si>
  <si>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</si>
  <si>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</si>
  <si>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</si>
  <si>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</si>
  <si>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</si>
  <si>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</si>
  <si>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</si>
  <si>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</si>
  <si>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</si>
  <si>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</si>
  <si>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</si>
  <si>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</si>
  <si>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</si>
  <si>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</si>
  <si>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</si>
  <si>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</si>
  <si>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</si>
  <si>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</si>
  <si>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</si>
  <si>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</si>
  <si>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</si>
  <si>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</si>
  <si>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</si>
  <si>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</si>
  <si>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</si>
  <si>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</si>
  <si>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</si>
  <si>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</si>
  <si>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</si>
  <si>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</si>
  <si>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</si>
  <si>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</si>
  <si>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</si>
  <si>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</si>
  <si>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</si>
  <si>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</si>
  <si>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</si>
  <si>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</si>
  <si>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</si>
  <si>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</si>
  <si>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</si>
  <si>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</si>
  <si>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</si>
  <si>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</si>
  <si>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</si>
  <si>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</si>
  <si>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</si>
  <si>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</si>
  <si>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</si>
  <si>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</si>
  <si>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</si>
  <si>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</si>
  <si>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</si>
  <si>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</si>
  <si>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</si>
  <si>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</si>
  <si>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</si>
  <si>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</si>
  <si>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</si>
  <si>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</si>
  <si>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</si>
  <si>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</si>
  <si>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</si>
  <si>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</si>
  <si>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</si>
  <si>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</si>
  <si>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</si>
  <si>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</si>
  <si>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</si>
  <si>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</si>
  <si>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</si>
  <si>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</si>
  <si>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</si>
  <si>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</si>
  <si>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</si>
  <si>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</si>
  <si>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</si>
  <si>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</si>
  <si>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</si>
  <si>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</si>
  <si>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</si>
  <si>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</si>
  <si>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</si>
  <si>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</si>
  <si>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</si>
  <si>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</si>
  <si>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</si>
  <si>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</si>
  <si>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</si>
  <si>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</si>
  <si>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</si>
  <si>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</si>
  <si>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</si>
  <si>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</si>
  <si>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</si>
  <si>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</si>
  <si>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</si>
  <si>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</si>
  <si>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</si>
  <si>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</si>
  <si>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</si>
  <si>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</si>
  <si>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</si>
  <si>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</si>
  <si>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</si>
  <si>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</si>
  <si>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</si>
  <si>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</si>
  <si>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</si>
  <si>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</si>
  <si>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</si>
  <si>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</si>
  <si>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</si>
  <si>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</si>
  <si>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</si>
  <si>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</si>
  <si>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</si>
  <si>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</si>
  <si>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</si>
  <si>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</si>
  <si>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</si>
  <si>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</si>
  <si>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</si>
  <si>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</si>
  <si>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</si>
  <si>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</si>
  <si>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</si>
  <si>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</si>
  <si>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</si>
  <si>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</si>
  <si>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</si>
  <si>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</si>
  <si>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</si>
  <si>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</si>
  <si>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</si>
  <si>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</si>
  <si>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</si>
  <si>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</si>
  <si>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</si>
  <si>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</si>
  <si>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</si>
  <si>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</si>
  <si>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</si>
  <si>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</si>
  <si>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</si>
  <si>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</si>
  <si>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</si>
  <si>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</si>
  <si>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</si>
  <si>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</si>
  <si>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</si>
  <si>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</si>
  <si>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</si>
  <si>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</si>
  <si>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</si>
  <si>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</si>
  <si>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</si>
  <si>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</si>
  <si>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</si>
  <si>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</si>
  <si>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</si>
  <si>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</si>
  <si>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</si>
  <si>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</si>
  <si>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</si>
  <si>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</si>
  <si>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</si>
  <si>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</si>
  <si>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</si>
  <si>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</si>
  <si>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</si>
  <si>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</si>
  <si>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</si>
  <si>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</si>
  <si>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</si>
  <si>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</si>
  <si>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</si>
  <si>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</si>
  <si>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</si>
  <si>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</si>
  <si>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</si>
  <si>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</si>
  <si>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</si>
  <si>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</si>
  <si>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</si>
  <si>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</si>
  <si>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</si>
  <si>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</si>
  <si>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</si>
  <si>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</si>
  <si>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</si>
  <si>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</si>
  <si>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</si>
  <si>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</si>
  <si>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</si>
  <si>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</si>
  <si>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</si>
  <si>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</si>
  <si>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</si>
  <si>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</si>
  <si>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</si>
  <si>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</si>
  <si>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</si>
  <si>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</si>
  <si>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</si>
  <si>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</si>
  <si>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</si>
  <si>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</si>
  <si>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</si>
  <si>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</si>
  <si>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</si>
  <si>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</si>
  <si>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</si>
  <si>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</si>
  <si>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</si>
  <si>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</si>
  <si>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</si>
  <si>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</si>
  <si>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</si>
  <si>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</si>
  <si>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</si>
  <si>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</si>
  <si>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</si>
  <si>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</si>
  <si>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</si>
  <si>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</si>
  <si>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</si>
  <si>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</si>
  <si>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</si>
  <si>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</si>
  <si>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</si>
  <si>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</si>
  <si>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</si>
  <si>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</si>
  <si>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</si>
  <si>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</si>
  <si>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</si>
  <si>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</si>
  <si>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</si>
  <si>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</si>
  <si>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</si>
  <si>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</si>
  <si>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</si>
  <si>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</si>
  <si>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</si>
  <si>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</si>
  <si>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</si>
  <si>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</si>
  <si>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</si>
  <si>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</si>
  <si>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</si>
  <si>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</si>
  <si>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</si>
  <si>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</si>
  <si>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</si>
  <si>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</si>
  <si>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</si>
  <si>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</si>
  <si>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</si>
  <si>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</si>
  <si>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</si>
  <si>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</si>
  <si>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</si>
  <si>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</si>
  <si>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</si>
  <si>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</si>
  <si>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</si>
  <si>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</si>
  <si>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</si>
  <si>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</si>
  <si>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</si>
  <si>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</si>
  <si>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</si>
  <si>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</si>
  <si>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</si>
  <si>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</si>
  <si>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</si>
  <si>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</si>
  <si>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</si>
  <si>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</si>
  <si>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</si>
  <si>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</si>
  <si>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</si>
  <si>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</si>
  <si>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</si>
  <si>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</si>
  <si>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</si>
  <si>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</si>
  <si>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</si>
  <si>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</si>
  <si>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</si>
  <si>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</si>
  <si>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</si>
  <si>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</si>
  <si>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</si>
  <si>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</si>
  <si>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</si>
  <si>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</si>
  <si>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</si>
  <si>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</si>
  <si>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</si>
  <si>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</si>
  <si>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</si>
  <si>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</si>
  <si>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</si>
  <si>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</si>
  <si>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</si>
  <si>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</si>
  <si>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</si>
  <si>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</si>
  <si>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</si>
  <si>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</si>
  <si>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</si>
  <si>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</si>
  <si>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</si>
  <si>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</si>
  <si>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</si>
  <si>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</si>
  <si>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</si>
  <si>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</si>
  <si>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</si>
  <si>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</si>
  <si>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</si>
  <si>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</si>
  <si>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</si>
  <si>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</si>
  <si>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</si>
  <si>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</si>
  <si>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</si>
  <si>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</si>
  <si>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</si>
  <si>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</si>
  <si>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</si>
  <si>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</si>
  <si>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</si>
  <si>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</si>
  <si>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</si>
  <si>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</si>
  <si>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</si>
  <si>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</si>
  <si>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</si>
  <si>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</si>
  <si>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</si>
  <si>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</si>
  <si>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</si>
  <si>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</si>
  <si>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</si>
  <si>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</si>
  <si>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</si>
  <si>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</si>
  <si>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</si>
  <si>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</si>
  <si>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</si>
  <si>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</si>
  <si>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</si>
  <si>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</si>
  <si>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</si>
  <si>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</si>
  <si>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</si>
  <si>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</si>
  <si>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</si>
  <si>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</si>
  <si>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</si>
  <si>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</si>
  <si>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</si>
  <si>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</si>
  <si>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</si>
  <si>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</si>
  <si>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</si>
  <si>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</si>
  <si>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</si>
  <si>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</si>
  <si>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</si>
  <si>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</si>
  <si>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</si>
  <si>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</si>
  <si>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</si>
  <si>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</si>
  <si>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</si>
  <si>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</si>
  <si>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</si>
  <si>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</si>
  <si>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</si>
  <si>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</si>
  <si>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</si>
  <si>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</si>
  <si>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</si>
  <si>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</si>
  <si>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</si>
  <si>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</si>
  <si>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</si>
  <si>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</si>
  <si>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</si>
  <si>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</si>
  <si>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</si>
  <si>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</si>
  <si>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</si>
  <si>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</si>
  <si>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</si>
  <si>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</si>
  <si>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</si>
  <si>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</si>
  <si>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</si>
  <si>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</si>
  <si>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</si>
  <si>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</si>
  <si>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</si>
  <si>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</si>
  <si>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</si>
  <si>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</si>
  <si>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</si>
  <si>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</si>
  <si>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</si>
  <si>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</si>
  <si>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</si>
  <si>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</si>
  <si>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</si>
  <si>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</si>
  <si>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</si>
  <si>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</si>
  <si>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</si>
  <si>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</si>
  <si>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</si>
  <si>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</si>
  <si>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</si>
  <si>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</si>
  <si>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</si>
  <si>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</si>
  <si>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</si>
  <si>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</si>
  <si>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</si>
  <si>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</si>
  <si>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</si>
  <si>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</si>
  <si>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</si>
  <si>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</si>
  <si>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</si>
  <si>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</si>
  <si>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</si>
  <si>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</si>
  <si>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</si>
  <si>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</si>
  <si>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</si>
  <si>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</si>
  <si>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</si>
  <si>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</si>
  <si>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</si>
  <si>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</si>
  <si>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</si>
  <si>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</si>
  <si>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</si>
  <si>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</si>
  <si>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</si>
  <si>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</si>
  <si>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</si>
  <si>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</si>
  <si>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</si>
  <si>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</si>
  <si>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</si>
  <si>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</si>
  <si>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</si>
  <si>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</si>
  <si>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</si>
  <si>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</si>
  <si>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</si>
  <si>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</si>
  <si>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</si>
  <si>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</si>
  <si>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</si>
  <si>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</si>
  <si>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</si>
  <si>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</si>
  <si>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</si>
  <si>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</si>
  <si>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</si>
  <si>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</si>
  <si>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</si>
  <si>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</si>
  <si>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</si>
  <si>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</si>
  <si>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</si>
  <si>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</si>
  <si>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</si>
  <si>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</si>
  <si>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</si>
  <si>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</si>
  <si>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</si>
  <si>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</si>
  <si>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</si>
  <si>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</si>
  <si>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</si>
  <si>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</si>
  <si>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</si>
  <si>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</si>
  <si>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</si>
  <si>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</si>
  <si>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</si>
  <si>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</si>
  <si>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</si>
  <si>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</si>
  <si>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</si>
  <si>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</si>
  <si>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</si>
  <si>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</si>
  <si>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</si>
  <si>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</si>
  <si>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</si>
  <si>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</si>
  <si>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</si>
  <si>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</si>
  <si>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</si>
  <si>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</si>
  <si>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</si>
  <si>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</si>
  <si>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</si>
  <si>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</si>
  <si>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</si>
  <si>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</si>
  <si>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</si>
  <si>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</si>
  <si>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</si>
  <si>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</si>
  <si>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</si>
  <si>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</si>
  <si>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</si>
  <si>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</si>
  <si>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</si>
  <si>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</si>
  <si>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</si>
  <si>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</si>
  <si>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</si>
  <si>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</si>
  <si>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</si>
  <si>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</si>
  <si>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</si>
  <si>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</si>
  <si>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</si>
  <si>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</si>
  <si>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</si>
  <si>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</si>
  <si>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</si>
  <si>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</si>
  <si>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</si>
  <si>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</si>
  <si>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</si>
  <si>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</si>
  <si>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</si>
  <si>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</si>
  <si>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</si>
  <si>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</si>
  <si>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</si>
  <si>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</si>
  <si>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</si>
  <si>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</si>
  <si>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</si>
  <si>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</si>
  <si>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</si>
  <si>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</si>
  <si>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</si>
  <si>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</si>
  <si>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</si>
  <si>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</si>
  <si>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</si>
  <si>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</si>
  <si>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</si>
  <si>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</si>
  <si>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</si>
  <si>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</si>
  <si>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</si>
  <si>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</si>
  <si>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</si>
  <si>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</si>
  <si>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</si>
  <si>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</si>
  <si>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</si>
  <si>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</si>
  <si>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</si>
  <si>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</si>
  <si>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</si>
  <si>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</si>
  <si>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</si>
  <si>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</si>
  <si>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</si>
  <si>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</si>
  <si>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</si>
  <si>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</si>
  <si>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</si>
  <si>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</si>
  <si>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</si>
  <si>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</si>
  <si>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</si>
  <si>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</si>
  <si>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</si>
  <si>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</si>
  <si>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</si>
  <si>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</si>
  <si>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</si>
  <si>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</si>
  <si>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</si>
  <si>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</si>
  <si>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</si>
  <si>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</si>
  <si>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</si>
  <si>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</si>
  <si>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</si>
  <si>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</si>
  <si>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</si>
  <si>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</si>
  <si>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</si>
  <si>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</si>
  <si>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</si>
  <si>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</si>
  <si>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</si>
  <si>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</si>
  <si>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</si>
  <si>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</si>
  <si>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</si>
  <si>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</si>
  <si>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</si>
  <si>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</si>
  <si>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</si>
  <si>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</si>
  <si>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</si>
  <si>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</si>
  <si>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</si>
  <si>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</si>
  <si>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</si>
  <si>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</si>
  <si>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</si>
  <si>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</si>
  <si>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</si>
  <si>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</si>
  <si>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</si>
  <si>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</si>
  <si>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</si>
  <si>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</si>
  <si>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</si>
  <si>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</si>
  <si>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</si>
  <si>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</si>
  <si>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</si>
  <si>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</si>
  <si>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</si>
  <si>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</si>
  <si>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</si>
  <si>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</si>
  <si>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</si>
  <si>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</si>
  <si>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</si>
  <si>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</si>
  <si>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</si>
  <si>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</si>
  <si>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</si>
  <si>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</si>
  <si>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</si>
  <si>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</si>
  <si>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</si>
  <si>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</si>
  <si>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</si>
  <si>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</si>
  <si>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</si>
  <si>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</si>
  <si>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</si>
  <si>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</si>
  <si>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</si>
  <si>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</si>
  <si>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</si>
  <si>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</si>
  <si>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</si>
  <si>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</si>
  <si>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</si>
  <si>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</si>
  <si>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</si>
  <si>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</si>
  <si>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</si>
  <si>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</si>
  <si>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</si>
  <si>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</si>
  <si>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</si>
  <si>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</si>
  <si>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</si>
  <si>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</si>
  <si>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</si>
  <si>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</si>
  <si>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</si>
  <si>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</si>
  <si>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</si>
  <si>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</si>
  <si>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</si>
  <si>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</si>
  <si>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</si>
  <si>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</si>
  <si>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</si>
  <si>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</si>
  <si>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</si>
  <si>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</si>
  <si>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</si>
  <si>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</si>
  <si>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</si>
  <si>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</si>
  <si>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</si>
  <si>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</si>
  <si>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</si>
  <si>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</si>
  <si>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</si>
  <si>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</si>
  <si>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</si>
  <si>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</si>
  <si>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</si>
  <si>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</si>
  <si>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</si>
  <si>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</si>
  <si>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</si>
  <si>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</si>
  <si>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</si>
  <si>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</si>
  <si>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</si>
  <si>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</si>
  <si>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</si>
  <si>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</si>
  <si>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</si>
  <si>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</si>
  <si>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</si>
  <si>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</si>
  <si>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</si>
  <si>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</si>
  <si>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</si>
  <si>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</si>
  <si>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</si>
  <si>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</si>
  <si>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</si>
  <si>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</si>
  <si>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</si>
  <si>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</si>
  <si>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</si>
  <si>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</si>
  <si>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</si>
  <si>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</si>
  <si>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</si>
  <si>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</si>
  <si>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</si>
  <si>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</si>
  <si>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</si>
  <si>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</si>
  <si>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</si>
  <si>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</si>
  <si>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</si>
  <si>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</si>
  <si>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</si>
  <si>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</si>
  <si>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</si>
  <si>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</si>
  <si>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</si>
  <si>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</si>
  <si>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</si>
  <si>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</si>
  <si>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</si>
  <si>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</si>
  <si>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</si>
  <si>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</si>
  <si>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</si>
  <si>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</si>
  <si>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</si>
  <si>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</si>
  <si>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</si>
  <si>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</si>
  <si>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</si>
  <si>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</si>
  <si>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</si>
  <si>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</si>
  <si>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</si>
  <si>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</si>
  <si>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</si>
  <si>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</si>
  <si>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</si>
  <si>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</si>
  <si>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</si>
  <si>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</si>
  <si>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</si>
  <si>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</si>
  <si>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</si>
  <si>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</si>
  <si>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</si>
  <si>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</si>
  <si>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</si>
  <si>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</si>
  <si>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</si>
  <si>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</si>
  <si>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</si>
  <si>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</si>
  <si>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</si>
  <si>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</si>
  <si>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</si>
  <si>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</si>
  <si>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</si>
  <si>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</si>
  <si>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</si>
  <si>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</si>
  <si>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</si>
  <si>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</si>
  <si>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</si>
  <si>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</si>
  <si>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</si>
  <si>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</si>
  <si>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</si>
  <si>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</si>
  <si>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</si>
  <si>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</si>
  <si>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</si>
  <si>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</si>
  <si>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</si>
  <si>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</si>
  <si>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</si>
  <si>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</si>
  <si>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</si>
  <si>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</si>
  <si>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</si>
  <si>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</si>
  <si>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</si>
  <si>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</si>
  <si>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</si>
  <si>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</si>
  <si>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</si>
  <si>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</si>
  <si>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</si>
  <si>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</si>
  <si>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</si>
  <si>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</si>
  <si>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</si>
  <si>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</si>
  <si>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</si>
  <si>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</si>
  <si>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</si>
  <si>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</si>
  <si>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</si>
  <si>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</si>
  <si>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</si>
  <si>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</si>
  <si>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</si>
  <si>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</si>
  <si>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</si>
  <si>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</si>
  <si>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</si>
  <si>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</si>
  <si>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</si>
  <si>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</si>
  <si>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</si>
  <si>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</si>
  <si>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</si>
  <si>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</si>
  <si>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</si>
  <si>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</si>
  <si>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</si>
  <si>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</si>
  <si>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</si>
  <si>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</si>
  <si>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</si>
  <si>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</si>
  <si>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</si>
  <si>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</si>
  <si>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</si>
  <si>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</si>
  <si>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</si>
  <si>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</si>
  <si>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</si>
  <si>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</si>
  <si>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</si>
  <si>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</si>
  <si>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</si>
  <si>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</si>
  <si>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</si>
  <si>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</si>
  <si>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</si>
  <si>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</si>
  <si>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</si>
  <si>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</si>
  <si>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</si>
  <si>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</si>
  <si>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</si>
  <si>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</si>
  <si>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</si>
  <si>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</si>
  <si>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</si>
  <si>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</si>
  <si>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</si>
  <si>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</si>
  <si>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</si>
  <si>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</si>
  <si>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</si>
  <si>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</si>
  <si>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</si>
  <si>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</si>
  <si>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</si>
  <si>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</si>
  <si>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</si>
  <si>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</si>
  <si>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</si>
  <si>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</si>
  <si>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</si>
  <si>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</si>
  <si>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</si>
  <si>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</si>
  <si>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</si>
  <si>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</si>
  <si>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</si>
  <si>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</si>
  <si>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</si>
  <si>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</si>
  <si>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</si>
  <si>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</si>
  <si>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</si>
  <si>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</si>
  <si>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</si>
  <si>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</si>
  <si>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</si>
  <si>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</si>
  <si>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</si>
  <si>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</si>
  <si>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</si>
  <si>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</si>
  <si>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</si>
  <si>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</si>
  <si>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</si>
  <si>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</si>
  <si>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</si>
  <si>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</si>
  <si>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</si>
  <si>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</si>
  <si>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</si>
  <si>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</si>
  <si>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</si>
  <si>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</si>
  <si>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</si>
  <si>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</si>
  <si>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</si>
  <si>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</si>
  <si>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</si>
  <si>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</si>
  <si>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</si>
  <si>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</si>
  <si>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</si>
  <si>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</si>
  <si>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</si>
  <si>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</si>
  <si>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</si>
  <si>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</si>
  <si>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</si>
  <si>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</si>
  <si>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</si>
  <si>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</si>
  <si>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</si>
  <si>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</si>
  <si>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</si>
  <si>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</si>
  <si>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</si>
  <si>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</si>
  <si>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</si>
  <si>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</si>
  <si>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</si>
  <si>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</si>
  <si>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</si>
  <si>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</si>
  <si>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</si>
  <si>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</si>
  <si>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</si>
  <si>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</si>
  <si>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</si>
  <si>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</si>
  <si>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</si>
  <si>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</si>
  <si>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</si>
  <si>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</si>
  <si>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</si>
  <si>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</si>
  <si>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</si>
  <si>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</si>
  <si>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</si>
  <si>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</si>
  <si>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</si>
  <si>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</si>
  <si>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</si>
  <si>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</si>
  <si>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</si>
  <si>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</si>
  <si>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</si>
  <si>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</si>
  <si>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</si>
  <si>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</si>
  <si>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</si>
  <si>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</si>
  <si>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</si>
  <si>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</si>
  <si>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</si>
  <si>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</si>
  <si>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</si>
  <si>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</si>
  <si>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</si>
  <si>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</si>
  <si>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</si>
  <si>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</si>
  <si>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</si>
  <si>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</si>
  <si>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</si>
  <si>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</si>
  <si>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</si>
  <si>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</si>
  <si>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</si>
  <si>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</si>
  <si>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</si>
  <si>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</si>
  <si>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</si>
  <si>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</si>
  <si>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</si>
  <si>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</si>
  <si>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</si>
  <si>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</si>
  <si>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</si>
  <si>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</si>
  <si>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</si>
  <si>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</si>
  <si>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</si>
  <si>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</si>
  <si>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</si>
  <si>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</si>
  <si>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</si>
  <si>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</si>
  <si>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</si>
  <si>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</si>
  <si>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</si>
  <si>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</si>
  <si>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</si>
  <si>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</si>
  <si>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</si>
  <si>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</si>
  <si>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</si>
  <si>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</si>
  <si>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</si>
  <si>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</si>
  <si>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</si>
  <si>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</si>
  <si>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</si>
  <si>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</si>
  <si>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</si>
  <si>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</si>
  <si>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</si>
  <si>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</si>
  <si>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</si>
  <si>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</si>
  <si>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</si>
  <si>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</si>
  <si>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</si>
  <si>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</si>
  <si>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</si>
  <si>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</si>
  <si>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</si>
  <si>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</si>
  <si>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</si>
  <si>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</si>
  <si>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</si>
  <si>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</si>
  <si>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</si>
  <si>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</si>
  <si>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</si>
  <si>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</si>
  <si>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</si>
  <si>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</si>
  <si>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</si>
  <si>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</si>
  <si>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</si>
  <si>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</si>
  <si>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</si>
  <si>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</si>
  <si>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</si>
  <si>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</si>
  <si>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</si>
  <si>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</si>
  <si>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</si>
  <si>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</si>
  <si>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</si>
  <si>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</si>
  <si>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</si>
  <si>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</si>
  <si>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</si>
  <si>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</si>
  <si>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</si>
  <si>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</si>
  <si>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</si>
  <si>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</si>
  <si>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</si>
  <si>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</si>
  <si>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</si>
  <si>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</si>
  <si>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</si>
  <si>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</si>
  <si>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</si>
  <si>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</si>
  <si>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</si>
  <si>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</si>
  <si>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</si>
  <si>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</si>
  <si>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</si>
  <si>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</si>
  <si>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</si>
  <si>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</si>
  <si>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</si>
  <si>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</si>
  <si>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</si>
  <si>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</si>
  <si>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</si>
  <si>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</si>
  <si>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</si>
  <si>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</si>
  <si>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</si>
  <si>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</si>
  <si>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</si>
  <si>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</si>
  <si>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</si>
  <si>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</si>
  <si>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</si>
  <si>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</si>
  <si>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</si>
  <si>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</si>
  <si>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</si>
  <si>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</si>
  <si>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</si>
  <si>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</si>
  <si>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</si>
  <si>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</si>
  <si>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</si>
  <si>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</si>
  <si>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</si>
  <si>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</si>
  <si>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</si>
  <si>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</si>
  <si>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</si>
  <si>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</si>
  <si>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</si>
  <si>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</si>
  <si>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</si>
  <si>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</si>
  <si>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</si>
  <si>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</si>
  <si>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</si>
  <si>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</si>
  <si>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</si>
  <si>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</si>
  <si>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</si>
  <si>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</si>
  <si>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</si>
  <si>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</si>
  <si>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</si>
  <si>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</si>
  <si>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</si>
  <si>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</si>
  <si>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</si>
  <si>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</si>
  <si>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</si>
  <si>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</si>
  <si>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</si>
  <si>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</si>
  <si>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</si>
  <si>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</si>
  <si>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</si>
  <si>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</si>
  <si>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</si>
  <si>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</si>
  <si>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</si>
  <si>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</si>
  <si>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</si>
  <si>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</si>
  <si>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</si>
  <si>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</si>
  <si>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</si>
  <si>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</si>
  <si>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</si>
  <si>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</si>
  <si>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</si>
  <si>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</si>
  <si>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</si>
  <si>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</si>
  <si>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</si>
  <si>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</si>
  <si>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</si>
  <si>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</si>
  <si>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</si>
  <si>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</si>
  <si>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</si>
  <si>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</si>
  <si>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</si>
  <si>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</si>
  <si>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</si>
  <si>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</si>
  <si>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</si>
  <si>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</si>
  <si>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</si>
  <si>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</si>
  <si>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</si>
  <si>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</si>
  <si>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</si>
  <si>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</si>
  <si>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</si>
  <si>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</si>
  <si>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</si>
  <si>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</si>
  <si>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</si>
  <si>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</si>
  <si>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</si>
  <si>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</si>
  <si>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</si>
  <si>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</si>
  <si>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</si>
  <si>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</si>
  <si>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</si>
  <si>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</si>
  <si>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</si>
  <si>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</si>
  <si>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</si>
  <si>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</si>
  <si>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</si>
  <si>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</si>
  <si>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</si>
  <si>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</si>
  <si>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</si>
  <si>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</si>
  <si>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</si>
  <si>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</si>
  <si>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</si>
  <si>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</si>
  <si>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</si>
  <si>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</si>
  <si>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</si>
  <si>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</si>
  <si>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</si>
  <si>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</si>
  <si>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</si>
  <si>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</si>
  <si>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</si>
  <si>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</si>
  <si>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</si>
  <si>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</si>
  <si>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</si>
  <si>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</si>
  <si>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</si>
  <si>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</si>
  <si>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</si>
  <si>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</si>
  <si>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</si>
  <si>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</si>
  <si>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</si>
  <si>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</si>
  <si>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</si>
  <si>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</si>
  <si>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</si>
  <si>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</si>
  <si>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</si>
  <si>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</si>
  <si>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</si>
  <si>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</si>
  <si>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</si>
  <si>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</si>
  <si>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</si>
  <si>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</si>
  <si>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</si>
  <si>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</si>
  <si>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</si>
  <si>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</si>
  <si>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</si>
  <si>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</si>
  <si>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</si>
  <si>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</si>
  <si>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</si>
  <si>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</si>
  <si>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</si>
  <si>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</si>
  <si>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</si>
  <si>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</si>
  <si>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</si>
  <si>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</si>
  <si>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</si>
  <si>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</si>
  <si>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</si>
  <si>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</si>
  <si>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</si>
  <si>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</si>
  <si>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</si>
  <si>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</si>
  <si>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</si>
  <si>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</si>
  <si>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</si>
  <si>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</si>
  <si>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</si>
  <si>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</si>
  <si>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</si>
  <si>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</si>
  <si>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</si>
  <si>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</si>
  <si>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</si>
  <si>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</si>
  <si>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</si>
  <si>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</si>
  <si>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</si>
  <si>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</si>
  <si>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</si>
  <si>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</si>
  <si>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</si>
  <si>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</si>
  <si>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</si>
  <si>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</si>
  <si>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</si>
  <si>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</si>
  <si>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</si>
  <si>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</si>
  <si>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</si>
  <si>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</si>
  <si>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</si>
  <si>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</si>
  <si>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</si>
  <si>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</si>
  <si>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</si>
  <si>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</si>
  <si>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</si>
  <si>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</si>
  <si>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</si>
  <si>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</si>
  <si>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</si>
  <si>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</si>
  <si>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</si>
  <si>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</si>
  <si>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</si>
  <si>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</si>
  <si>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</si>
  <si>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</si>
  <si>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</si>
  <si>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</si>
  <si>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</si>
  <si>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</si>
  <si>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</si>
  <si>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</si>
  <si>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</si>
  <si>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</si>
  <si>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</si>
  <si>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</si>
  <si>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</si>
  <si>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</si>
  <si>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</si>
  <si>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</si>
  <si>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</si>
  <si>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</si>
  <si>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</si>
  <si>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</si>
  <si>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</si>
  <si>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</si>
  <si>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</si>
  <si>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</si>
  <si>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</si>
  <si>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</si>
  <si>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</si>
  <si>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</si>
  <si>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</si>
  <si>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</si>
  <si>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</si>
  <si>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</si>
  <si>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</si>
  <si>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</si>
  <si>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</si>
  <si>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</si>
  <si>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</si>
  <si>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</si>
  <si>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</si>
  <si>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</si>
  <si>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</si>
  <si>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</si>
  <si>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</si>
  <si>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</si>
  <si>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</si>
  <si>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</si>
  <si>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</si>
  <si>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</si>
  <si>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</si>
  <si>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</si>
  <si>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</si>
  <si>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</si>
  <si>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</si>
  <si>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</si>
  <si>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</si>
  <si>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</si>
  <si>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</si>
  <si>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</si>
  <si>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</si>
  <si>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</si>
  <si>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</si>
  <si>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</si>
  <si>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</si>
  <si>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</si>
  <si>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</si>
  <si>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</si>
  <si>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</si>
  <si>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</si>
  <si>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</si>
  <si>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</si>
  <si>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</si>
  <si>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</si>
  <si>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</si>
  <si>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</si>
  <si>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</si>
  <si>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</si>
  <si>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</si>
  <si>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</si>
  <si>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</si>
  <si>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</si>
  <si>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</si>
  <si>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</si>
  <si>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</si>
  <si>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</si>
  <si>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</si>
  <si>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</si>
  <si>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</si>
  <si>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</si>
  <si>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</si>
  <si>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</si>
  <si>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</si>
  <si>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</si>
  <si>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</si>
  <si>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</si>
  <si>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</si>
  <si>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</si>
  <si>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</si>
  <si>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</si>
  <si>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</si>
  <si>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</si>
  <si>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</si>
  <si>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</si>
  <si>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</si>
  <si>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</si>
  <si>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</si>
  <si>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</si>
  <si>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</si>
  <si>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</si>
  <si>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</si>
  <si>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</si>
  <si>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</si>
  <si>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</si>
  <si>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</si>
  <si>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</si>
  <si>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</si>
  <si>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</si>
  <si>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</si>
  <si>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</si>
  <si>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</si>
  <si>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</si>
  <si>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</si>
  <si>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</si>
  <si>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</si>
  <si>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</si>
  <si>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</si>
  <si>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</si>
  <si>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</si>
  <si>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</si>
  <si>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</si>
  <si>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</si>
  <si>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</si>
  <si>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</si>
  <si>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</si>
  <si>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</si>
  <si>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</si>
  <si>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</si>
  <si>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</si>
  <si>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</si>
  <si>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</si>
  <si>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</si>
  <si>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</si>
  <si>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</si>
  <si>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</si>
  <si>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</si>
  <si>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</si>
  <si>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</si>
  <si>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</si>
  <si>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</si>
  <si>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</si>
  <si>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</si>
  <si>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</si>
  <si>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</si>
  <si>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</si>
  <si>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</si>
  <si>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</si>
  <si>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</si>
  <si>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</si>
  <si>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</si>
  <si>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</si>
  <si>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</si>
  <si>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</si>
  <si>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</si>
  <si>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</si>
  <si>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</si>
  <si>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</si>
  <si>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</si>
  <si>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</si>
  <si>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</si>
  <si>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</si>
  <si>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</si>
  <si>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</si>
  <si>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</si>
  <si>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</si>
  <si>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</si>
  <si>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</si>
  <si>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</si>
  <si>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</si>
  <si>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</si>
  <si>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</si>
  <si>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</si>
  <si>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</si>
  <si>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</si>
  <si>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</si>
  <si>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</si>
  <si>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</si>
  <si>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</si>
  <si>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</si>
  <si>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</si>
  <si>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</si>
  <si>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</si>
  <si>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</si>
  <si>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</si>
  <si>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</si>
  <si>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</si>
  <si>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</si>
  <si>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</si>
  <si>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</si>
  <si>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</si>
  <si>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</si>
  <si>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</si>
  <si>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</si>
  <si>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</si>
  <si>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</si>
  <si>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</si>
  <si>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</si>
  <si>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</si>
  <si>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</si>
  <si>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</si>
  <si>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</si>
  <si>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</si>
  <si>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</si>
  <si>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</si>
  <si>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</si>
  <si>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</si>
  <si>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</si>
  <si>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</si>
  <si>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</si>
  <si>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</si>
  <si>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</si>
  <si>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</si>
  <si>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</si>
  <si>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</si>
  <si>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</si>
  <si>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</si>
  <si>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</si>
  <si>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</si>
  <si>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</si>
  <si>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</si>
  <si>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</si>
  <si>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</si>
  <si>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</si>
  <si>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</si>
  <si>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</si>
  <si>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</si>
  <si>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</si>
  <si>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</si>
  <si>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</si>
  <si>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</si>
  <si>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</si>
  <si>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</si>
  <si>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</si>
  <si>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</si>
  <si>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</si>
  <si>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</si>
  <si>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</si>
  <si>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</si>
  <si>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</si>
  <si>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</si>
  <si>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</si>
  <si>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</si>
  <si>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</si>
  <si>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</si>
  <si>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</si>
  <si>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</si>
  <si>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</si>
  <si>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</si>
  <si>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</si>
  <si>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</si>
  <si>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</si>
  <si>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</si>
  <si>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</si>
  <si>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</si>
  <si>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</si>
  <si>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</si>
  <si>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</si>
  <si>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</si>
  <si>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</si>
  <si>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</si>
  <si>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</si>
  <si>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</si>
  <si>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</si>
  <si>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</si>
  <si>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</si>
  <si>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</si>
  <si>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</si>
  <si>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</si>
  <si>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</si>
  <si>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</si>
  <si>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</si>
  <si>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</si>
  <si>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</si>
  <si>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</si>
  <si>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</si>
  <si>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</si>
  <si>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</si>
  <si>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</si>
  <si>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</si>
  <si>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</si>
  <si>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</si>
  <si>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</si>
  <si>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</si>
  <si>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</si>
  <si>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</si>
  <si>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</si>
  <si>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</si>
  <si>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</si>
  <si>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</si>
  <si>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</si>
  <si>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</si>
  <si>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</si>
  <si>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</si>
  <si>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</si>
  <si>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</si>
  <si>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</si>
  <si>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</si>
  <si>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</si>
  <si>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</si>
  <si>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</si>
  <si>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</si>
  <si>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</si>
  <si>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</si>
  <si>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</si>
  <si>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</si>
  <si>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</si>
  <si>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</si>
  <si>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</si>
  <si>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</si>
  <si>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</si>
  <si>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</si>
  <si>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</si>
  <si>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</si>
  <si>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</si>
  <si>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</si>
  <si>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</si>
  <si>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</si>
  <si>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</si>
  <si>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</si>
  <si>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</si>
  <si>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</si>
  <si>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</si>
  <si>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</si>
  <si>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</si>
  <si>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</si>
  <si>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</si>
  <si>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</si>
  <si>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</si>
  <si>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</si>
  <si>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</si>
  <si>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</si>
  <si>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</si>
  <si>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</si>
  <si>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</si>
  <si>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</si>
  <si>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</si>
  <si>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</si>
  <si>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</si>
  <si>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</si>
  <si>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</si>
  <si>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</si>
  <si>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</si>
  <si>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</si>
  <si>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</si>
  <si>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</si>
  <si>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</si>
  <si>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</si>
  <si>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</si>
  <si>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</si>
  <si>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</si>
  <si>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</si>
  <si>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</si>
  <si>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</si>
  <si>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</si>
  <si>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</si>
  <si>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</si>
  <si>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</si>
  <si>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</si>
  <si>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</si>
  <si>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</si>
  <si>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</si>
  <si>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</si>
  <si>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</si>
  <si>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</si>
  <si>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</si>
  <si>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</si>
  <si>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</si>
  <si>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</si>
  <si>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</si>
  <si>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</si>
  <si>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</si>
  <si>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</si>
  <si>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</si>
  <si>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</si>
  <si>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</si>
  <si>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</si>
  <si>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</si>
  <si>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</si>
  <si>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</si>
  <si>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</si>
  <si>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</si>
  <si>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</si>
  <si>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</si>
  <si>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</si>
  <si>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</si>
  <si>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</si>
  <si>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</si>
  <si>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</si>
  <si>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</si>
  <si>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</si>
  <si>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</si>
  <si>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</si>
  <si>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</si>
  <si>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</si>
  <si>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</si>
  <si>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</si>
  <si>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</si>
  <si>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</si>
  <si>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</si>
  <si>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</si>
  <si>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</si>
  <si>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</si>
  <si>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</si>
  <si>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</si>
  <si>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</si>
  <si>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</si>
  <si>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</si>
  <si>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</si>
  <si>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</si>
  <si>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</si>
  <si>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</si>
  <si>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</si>
  <si>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</si>
  <si>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</si>
  <si>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</si>
  <si>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</si>
  <si>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</si>
  <si>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</si>
  <si>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</si>
  <si>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</si>
  <si>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</si>
  <si>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</si>
  <si>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</si>
  <si>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</si>
  <si>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</si>
  <si>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</si>
  <si>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</si>
  <si>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</si>
  <si>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</si>
  <si>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</si>
  <si>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</si>
  <si>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</si>
  <si>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</si>
  <si>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</si>
  <si>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</si>
  <si>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</si>
  <si>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</si>
  <si>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</si>
  <si>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</si>
  <si>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</si>
  <si>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</si>
  <si>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</si>
  <si>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</si>
  <si>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</si>
  <si>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</si>
  <si>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</si>
  <si>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</si>
  <si>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</si>
  <si>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</si>
  <si>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</si>
  <si>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</si>
  <si>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</si>
  <si>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</si>
  <si>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</si>
  <si>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</si>
  <si>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</si>
  <si>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</si>
  <si>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</si>
  <si>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</si>
  <si>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</si>
  <si>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</si>
  <si>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</si>
  <si>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</si>
  <si>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</si>
  <si>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</si>
  <si>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</si>
  <si>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</si>
  <si>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</si>
  <si>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</si>
  <si>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</si>
  <si>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</si>
  <si>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</si>
  <si>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</si>
  <si>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</si>
  <si>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</si>
  <si>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</si>
  <si>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</si>
  <si>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</si>
  <si>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</si>
  <si>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</si>
  <si>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</si>
  <si>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</si>
  <si>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</si>
  <si>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</si>
  <si>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</si>
  <si>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</si>
  <si>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</si>
  <si>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</si>
  <si>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</si>
  <si>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</si>
  <si>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</si>
  <si>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</si>
  <si>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</si>
  <si>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</si>
  <si>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</si>
  <si>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</si>
  <si>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</si>
  <si>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</si>
  <si>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</si>
  <si>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</si>
  <si>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</si>
  <si>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</si>
  <si>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</si>
  <si>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</si>
  <si>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</si>
  <si>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</si>
  <si>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</si>
  <si>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</si>
  <si>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</si>
  <si>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</si>
  <si>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</si>
  <si>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</si>
  <si>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</si>
  <si>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</si>
  <si>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</si>
  <si>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</si>
  <si>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</si>
  <si>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</si>
  <si>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</si>
  <si>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</si>
  <si>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</si>
  <si>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</si>
  <si>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</si>
  <si>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</si>
  <si>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</si>
  <si>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</si>
  <si>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</si>
  <si>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</si>
  <si>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</si>
  <si>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</si>
  <si>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</si>
  <si>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</si>
  <si>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</si>
  <si>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</si>
  <si>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</si>
  <si>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</si>
  <si>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</si>
  <si>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</si>
  <si>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</si>
  <si>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</si>
  <si>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</si>
  <si>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</si>
  <si>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</si>
  <si>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</si>
  <si>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</si>
  <si>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</si>
  <si>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</si>
  <si>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</si>
  <si>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</si>
  <si>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</si>
  <si>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</si>
  <si>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</si>
  <si>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</si>
  <si>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</si>
  <si>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</si>
  <si>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</si>
  <si>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</si>
  <si>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</si>
  <si>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</si>
  <si>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</si>
  <si>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</si>
  <si>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</si>
  <si>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</si>
  <si>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</si>
  <si>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</si>
  <si>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</si>
  <si>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</si>
  <si>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</si>
  <si>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</si>
  <si>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</si>
  <si>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</si>
  <si>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</si>
  <si>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</si>
  <si>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</si>
  <si>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</si>
  <si>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</si>
  <si>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</si>
  <si>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</si>
  <si>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</si>
  <si>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</si>
  <si>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</si>
  <si>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</si>
  <si>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</si>
  <si>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</si>
  <si>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</si>
  <si>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</si>
  <si>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</si>
  <si>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</si>
  <si>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</si>
  <si>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</si>
  <si>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</si>
  <si>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</si>
  <si>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</si>
  <si>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</si>
  <si>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</si>
  <si>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</si>
  <si>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</si>
  <si>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</si>
  <si>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</si>
  <si>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</si>
  <si>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</si>
  <si>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</si>
  <si>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</si>
  <si>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</si>
  <si>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</si>
  <si>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</si>
  <si>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</si>
  <si>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</si>
  <si>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</si>
  <si>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</si>
  <si>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</si>
  <si>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</si>
  <si>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</si>
  <si>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</si>
  <si>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</si>
  <si>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</si>
  <si>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</si>
  <si>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</si>
  <si>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</si>
  <si>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</si>
  <si>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</si>
  <si>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</si>
  <si>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</si>
  <si>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</si>
  <si>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</si>
  <si>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</si>
  <si>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</si>
  <si>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</si>
  <si>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</si>
  <si>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</si>
  <si>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</si>
  <si>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</si>
  <si>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</si>
  <si>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</si>
  <si>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</si>
  <si>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</si>
  <si>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</si>
  <si>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</si>
  <si>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</si>
  <si>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</si>
  <si>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</si>
  <si>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</si>
  <si>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</si>
  <si>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</si>
  <si>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</si>
  <si>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</si>
  <si>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</si>
  <si>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</si>
  <si>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</si>
  <si>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</si>
  <si>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</si>
  <si>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</si>
  <si>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</si>
  <si>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</si>
  <si>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</si>
  <si>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</si>
  <si>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</si>
  <si>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</si>
  <si>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</si>
  <si>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</si>
  <si>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</si>
  <si>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</si>
  <si>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</si>
  <si>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</si>
  <si>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</si>
  <si>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</si>
  <si>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</si>
  <si>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</si>
  <si>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</si>
  <si>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</si>
  <si>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</si>
  <si>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</si>
  <si>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</si>
  <si>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</si>
  <si>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</si>
  <si>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</si>
  <si>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</si>
  <si>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</si>
  <si>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</si>
  <si>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</si>
  <si>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</si>
  <si>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</si>
  <si>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</si>
  <si>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</si>
  <si>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</si>
  <si>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</si>
  <si>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</si>
  <si>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</si>
  <si>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</si>
  <si>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</si>
  <si>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</si>
  <si>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</si>
  <si>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</si>
  <si>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</si>
  <si>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</si>
  <si>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</si>
  <si>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</si>
  <si>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</si>
  <si>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</si>
  <si>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</si>
  <si>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</si>
  <si>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</si>
  <si>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</si>
  <si>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</si>
  <si>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</si>
  <si>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</si>
  <si>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</si>
  <si>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</si>
  <si>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</si>
  <si>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</si>
  <si>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</si>
  <si>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</si>
  <si>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</si>
  <si>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</si>
  <si>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</si>
  <si>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</si>
  <si>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</si>
  <si>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</si>
  <si>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</si>
  <si>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</si>
  <si>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</si>
  <si>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</si>
  <si>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</si>
  <si>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</si>
  <si>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</si>
  <si>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</si>
  <si>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</si>
  <si>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</si>
  <si>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</si>
  <si>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</si>
  <si>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</si>
  <si>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</si>
  <si>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</si>
  <si>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</si>
  <si>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</si>
  <si>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</si>
  <si>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</si>
  <si>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</si>
  <si>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</si>
  <si>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</si>
  <si>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</si>
  <si>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</si>
  <si>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</si>
  <si>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</si>
  <si>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</si>
  <si>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</si>
  <si>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</si>
  <si>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</si>
  <si>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</si>
  <si>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</si>
  <si>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</si>
  <si>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</si>
  <si>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</si>
  <si>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</si>
  <si>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</si>
  <si>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</si>
  <si>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</si>
  <si>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</si>
  <si>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</si>
  <si>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</si>
  <si>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</si>
  <si>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</si>
  <si>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</si>
  <si>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</si>
  <si>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</si>
  <si>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</si>
  <si>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</si>
  <si>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</si>
  <si>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</si>
  <si>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</si>
  <si>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</si>
  <si>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</si>
  <si>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</si>
  <si>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</si>
  <si>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</si>
  <si>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</si>
  <si>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</si>
  <si>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</si>
  <si>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</si>
  <si>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</si>
  <si>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</si>
  <si>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</si>
  <si>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</si>
  <si>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</si>
  <si>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</si>
  <si>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</si>
  <si>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</si>
  <si>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</si>
  <si>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</si>
  <si>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</si>
  <si>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</si>
  <si>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</si>
  <si>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</si>
  <si>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</si>
  <si>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</si>
  <si>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</si>
  <si>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</si>
  <si>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</si>
  <si>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</si>
  <si>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</si>
  <si>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</si>
  <si>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</si>
  <si>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</si>
  <si>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</si>
  <si>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</si>
  <si>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</si>
  <si>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</si>
  <si>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</si>
  <si>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</si>
  <si>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</si>
  <si>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</si>
  <si>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</si>
  <si>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</si>
  <si>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</si>
  <si>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</si>
  <si>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</si>
  <si>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</si>
  <si>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</si>
  <si>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</si>
  <si>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</si>
  <si>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</si>
  <si>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</si>
  <si>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</si>
  <si>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</si>
  <si>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</si>
  <si>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</si>
  <si>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</si>
  <si>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</si>
  <si>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</si>
  <si>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</si>
  <si>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</si>
  <si>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</si>
  <si>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</si>
  <si>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</si>
  <si>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</si>
  <si>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</si>
  <si>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</si>
  <si>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</si>
  <si>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</si>
  <si>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</si>
  <si>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</si>
  <si>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</si>
  <si>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</si>
  <si>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</si>
  <si>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</si>
  <si>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</si>
  <si>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</si>
  <si>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</si>
  <si>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</si>
  <si>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</si>
  <si>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</si>
  <si>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</si>
  <si>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</si>
  <si>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</si>
  <si>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</si>
  <si>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</si>
  <si>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</si>
  <si>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</si>
  <si>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</si>
  <si>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</si>
  <si>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</si>
  <si>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</si>
  <si>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</si>
  <si>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</si>
  <si>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</si>
  <si>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</si>
  <si>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</si>
  <si>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</si>
  <si>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</si>
  <si>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</si>
  <si>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</si>
  <si>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</si>
  <si>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</si>
  <si>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</si>
  <si>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</si>
  <si>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</si>
  <si>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</si>
  <si>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</si>
  <si>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</si>
  <si>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</si>
  <si>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</si>
  <si>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</si>
  <si>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</si>
  <si>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</si>
  <si>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</si>
  <si>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</si>
  <si>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</si>
  <si>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</si>
  <si>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</si>
  <si>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</si>
  <si>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</si>
  <si>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</si>
  <si>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</si>
  <si>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</si>
  <si>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</si>
  <si>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</si>
  <si>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</si>
  <si>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</si>
  <si>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</si>
  <si>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</si>
  <si>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</si>
  <si>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</si>
  <si>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</si>
  <si>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</si>
  <si>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</si>
  <si>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</si>
  <si>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</si>
  <si>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</si>
  <si>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</si>
  <si>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</si>
  <si>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</si>
  <si>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</si>
  <si>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</si>
  <si>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</si>
  <si>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</si>
  <si>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</si>
  <si>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</si>
  <si>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</si>
  <si>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</si>
  <si>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</si>
  <si>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</si>
  <si>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</si>
  <si>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</si>
  <si>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</si>
  <si>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</si>
  <si>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</si>
  <si>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</si>
  <si>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</si>
  <si>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</si>
  <si>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</si>
  <si>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</si>
  <si>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</si>
  <si>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</si>
  <si>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</si>
  <si>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</si>
  <si>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</si>
  <si>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</si>
  <si>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</si>
  <si>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</si>
  <si>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</si>
  <si>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</si>
  <si>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</si>
  <si>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</si>
  <si>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</si>
  <si>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</si>
  <si>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</si>
  <si>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</si>
  <si>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</si>
  <si>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</si>
  <si>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</si>
  <si>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</si>
  <si>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</si>
  <si>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</si>
  <si>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</si>
  <si>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</si>
  <si>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</si>
  <si>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</si>
  <si>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</si>
  <si>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</si>
  <si>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</si>
  <si>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</si>
  <si>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</si>
  <si>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</si>
  <si>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</si>
  <si>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</si>
  <si>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</si>
  <si>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</si>
  <si>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</si>
  <si>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</si>
  <si>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</si>
  <si>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</si>
  <si>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</si>
  <si>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</si>
  <si>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</si>
  <si>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</si>
  <si>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</si>
  <si>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</si>
  <si>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</si>
  <si>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</si>
  <si>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</si>
  <si>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</si>
  <si>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</si>
  <si>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</si>
  <si>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</si>
  <si>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</si>
  <si>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</si>
  <si>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</si>
  <si>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</si>
  <si>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</si>
  <si>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</si>
  <si>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</si>
  <si>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</si>
  <si>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</si>
  <si>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</si>
  <si>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</si>
  <si>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</si>
  <si>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</si>
  <si>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</si>
  <si>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</si>
  <si>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</si>
  <si>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</si>
  <si>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</si>
  <si>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</si>
  <si>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</si>
  <si>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</si>
  <si>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</si>
  <si>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</si>
  <si>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</si>
  <si>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</si>
  <si>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</si>
  <si>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</si>
  <si>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</si>
  <si>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</si>
  <si>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</si>
  <si>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</si>
  <si>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</si>
  <si>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</si>
  <si>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</si>
  <si>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</si>
  <si>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</si>
  <si>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</si>
  <si>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</si>
  <si>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</si>
  <si>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</si>
  <si>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</si>
  <si>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</si>
  <si>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</si>
  <si>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</si>
  <si>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</si>
  <si>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</si>
  <si>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</si>
  <si>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</si>
  <si>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</si>
  <si>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</si>
  <si>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</si>
  <si>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</si>
  <si>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</si>
  <si>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</si>
  <si>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</si>
  <si>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</si>
  <si>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</si>
  <si>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</si>
  <si>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</si>
  <si>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</si>
  <si>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</si>
  <si>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</si>
  <si>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</si>
  <si>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</si>
  <si>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</si>
  <si>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</si>
  <si>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</si>
  <si>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</si>
  <si>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</si>
  <si>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</si>
  <si>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</si>
  <si>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</si>
  <si>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</si>
  <si>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</si>
  <si>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</si>
  <si>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</si>
  <si>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</si>
  <si>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</si>
  <si>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</si>
  <si>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</si>
  <si>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</si>
  <si>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</si>
  <si>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</si>
  <si>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</si>
  <si>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</si>
  <si>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</si>
  <si>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</si>
  <si>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</si>
  <si>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</si>
  <si>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</si>
  <si>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</si>
  <si>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</si>
  <si>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</si>
  <si>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</si>
  <si>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</si>
  <si>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</si>
  <si>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</si>
  <si>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</si>
  <si>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</si>
  <si>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</si>
  <si>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</si>
  <si>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</si>
  <si>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</si>
  <si>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</si>
  <si>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</si>
  <si>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</si>
  <si>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</si>
  <si>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</si>
  <si>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</si>
  <si>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</si>
  <si>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</si>
  <si>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</si>
  <si>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</si>
  <si>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</si>
  <si>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</si>
  <si>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</si>
  <si>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</si>
  <si>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</si>
  <si>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</si>
  <si>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</si>
  <si>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</si>
  <si>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</si>
  <si>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</si>
  <si>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</si>
  <si>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</si>
  <si>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</si>
  <si>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</si>
  <si>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</si>
  <si>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</si>
  <si>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</si>
  <si>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</si>
  <si>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</si>
  <si>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</si>
  <si>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</si>
  <si>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</si>
  <si>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</si>
  <si>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</si>
  <si>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</si>
  <si>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</si>
  <si>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</si>
  <si>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</si>
  <si>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</si>
  <si>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</si>
  <si>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</si>
  <si>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</si>
  <si>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</si>
  <si>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</si>
  <si>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</si>
  <si>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</si>
  <si>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</si>
  <si>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</si>
  <si>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</si>
  <si>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</si>
  <si>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</si>
  <si>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</si>
  <si>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</si>
  <si>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</si>
  <si>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</si>
  <si>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</si>
  <si>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</si>
  <si>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</si>
  <si>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</si>
  <si>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</si>
  <si>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</si>
  <si>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</si>
  <si>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</si>
  <si>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</si>
  <si>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</si>
  <si>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</si>
  <si>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</si>
  <si>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</si>
  <si>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</si>
  <si>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</si>
  <si>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</si>
  <si>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</si>
  <si>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</si>
  <si>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</si>
  <si>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</si>
  <si>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</si>
  <si>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</si>
  <si>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</si>
  <si>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</si>
  <si>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</si>
  <si>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</si>
  <si>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</si>
  <si>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</si>
  <si>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</si>
  <si>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</si>
  <si>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</si>
  <si>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</si>
  <si>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</si>
  <si>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</si>
  <si>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</si>
  <si>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</si>
  <si>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</si>
  <si>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</si>
  <si>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</si>
  <si>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</si>
  <si>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</si>
  <si>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</si>
  <si>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</si>
  <si>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</si>
  <si>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</si>
  <si>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</si>
  <si>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</si>
  <si>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</si>
  <si>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</si>
  <si>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</si>
  <si>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</si>
  <si>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</si>
  <si>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</si>
  <si>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</si>
  <si>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</si>
  <si>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</si>
  <si>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</si>
  <si>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</si>
  <si>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</si>
  <si>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</si>
  <si>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</si>
  <si>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</si>
  <si>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</si>
  <si>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</si>
  <si>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</si>
  <si>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</si>
  <si>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</si>
  <si>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</si>
  <si>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</si>
  <si>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</si>
  <si>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</si>
  <si>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</si>
  <si>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</si>
  <si>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</si>
  <si>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</si>
  <si>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</si>
  <si>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</si>
  <si>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</si>
  <si>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</si>
  <si>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</si>
  <si>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</si>
  <si>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</si>
  <si>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</si>
  <si>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</si>
  <si>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</si>
  <si>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</si>
  <si>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</si>
  <si>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</si>
  <si>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</si>
  <si>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</si>
  <si>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</si>
  <si>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</si>
  <si>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</si>
  <si>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</si>
  <si>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</si>
  <si>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</si>
  <si>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</si>
  <si>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</si>
  <si>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</si>
  <si>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</si>
  <si>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</si>
  <si>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</si>
  <si>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</si>
  <si>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</si>
  <si>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</si>
  <si>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</si>
  <si>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</si>
  <si>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</si>
  <si>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</si>
  <si>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</si>
  <si>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</si>
  <si>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</si>
  <si>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</si>
  <si>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</si>
  <si>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</si>
  <si>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</si>
  <si>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</si>
  <si>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</si>
  <si>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</si>
  <si>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</si>
  <si>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</si>
  <si>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</si>
  <si>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</si>
  <si>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</si>
  <si>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</si>
  <si>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</si>
  <si>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</si>
  <si>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</si>
  <si>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</si>
  <si>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</si>
  <si>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</si>
  <si>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</si>
  <si>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</si>
  <si>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</si>
  <si>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</si>
  <si>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</si>
  <si>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</si>
  <si>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</si>
  <si>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</si>
  <si>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</si>
  <si>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</si>
  <si>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</si>
  <si>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</si>
  <si>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</si>
  <si>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</si>
  <si>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</si>
  <si>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</si>
  <si>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</si>
  <si>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</si>
  <si>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</si>
  <si>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</si>
  <si>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</si>
  <si>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</si>
  <si>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</si>
  <si>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</si>
  <si>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</si>
  <si>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</si>
  <si>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</si>
  <si>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</si>
  <si>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</si>
  <si>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</si>
  <si>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</si>
  <si>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</si>
  <si>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</si>
  <si>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</si>
  <si>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</si>
  <si>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</si>
  <si>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</si>
  <si>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</si>
  <si>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</si>
  <si>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</si>
  <si>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</si>
  <si>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</si>
  <si>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</si>
  <si>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</si>
  <si>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</si>
  <si>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</si>
  <si>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</si>
  <si>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</si>
  <si>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</si>
  <si>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</si>
  <si>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</si>
  <si>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</si>
  <si>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</si>
  <si>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</si>
  <si>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</si>
  <si>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</si>
  <si>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</si>
  <si>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</si>
  <si>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</si>
  <si>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</si>
  <si>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</si>
  <si>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</si>
  <si>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</si>
  <si>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</si>
  <si>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</si>
  <si>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</si>
  <si>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</si>
  <si>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</si>
  <si>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</si>
  <si>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</si>
  <si>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</si>
  <si>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</si>
  <si>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</si>
  <si>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</si>
  <si>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</si>
  <si>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</si>
  <si>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</si>
  <si>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</si>
  <si>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</si>
  <si>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</si>
  <si>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</si>
  <si>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</si>
  <si>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</si>
  <si>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</si>
  <si>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</si>
  <si>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</si>
  <si>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</si>
  <si>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</si>
  <si>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</si>
  <si>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</si>
  <si>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</si>
  <si>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</si>
  <si>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</si>
  <si>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</si>
  <si>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</si>
  <si>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</si>
  <si>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</si>
  <si>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</si>
  <si>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</si>
  <si>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</si>
  <si>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</si>
  <si>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</si>
  <si>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</si>
  <si>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</si>
  <si>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</si>
  <si>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</si>
  <si>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</si>
  <si>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</si>
  <si>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</si>
  <si>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</si>
  <si>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</si>
  <si>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</si>
  <si>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</si>
  <si>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</si>
  <si>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</si>
  <si>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</si>
  <si>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</si>
  <si>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</si>
  <si>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</si>
  <si>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</si>
  <si>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</si>
  <si>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</si>
  <si>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</si>
  <si>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</si>
  <si>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</si>
  <si>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</si>
  <si>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</si>
  <si>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</si>
  <si>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</si>
  <si>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</si>
  <si>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</si>
  <si>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</si>
  <si>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</si>
  <si>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</si>
  <si>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</si>
  <si>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</si>
  <si>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</si>
  <si>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</si>
  <si>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</si>
  <si>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</si>
  <si>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</si>
  <si>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</si>
  <si>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</si>
  <si>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</si>
  <si>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</si>
  <si>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</si>
  <si>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</si>
  <si>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</si>
  <si>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</si>
  <si>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</si>
  <si>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</si>
  <si>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</si>
  <si>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</si>
  <si>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</si>
  <si>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</si>
  <si>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</si>
  <si>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</si>
  <si>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</si>
  <si>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</si>
  <si>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</si>
  <si>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</si>
  <si>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</si>
  <si>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</si>
  <si>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</si>
  <si>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</si>
  <si>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</si>
  <si>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</si>
  <si>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</si>
  <si>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</si>
  <si>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</si>
  <si>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</si>
  <si>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</si>
  <si>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</si>
  <si>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</si>
  <si>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</si>
  <si>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</si>
  <si>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</si>
  <si>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</si>
  <si>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</si>
  <si>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</si>
  <si>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</si>
  <si>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</si>
  <si>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</si>
  <si>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</si>
  <si>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</si>
  <si>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</si>
  <si>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</si>
  <si>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</si>
  <si>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</si>
  <si>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</si>
  <si>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</si>
  <si>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</si>
  <si>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</si>
  <si>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</si>
  <si>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</si>
  <si>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</si>
  <si>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</si>
  <si>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</si>
  <si>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</si>
  <si>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</si>
  <si>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</si>
  <si>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</si>
  <si>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</si>
  <si>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</si>
  <si>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</si>
  <si>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</si>
  <si>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</si>
  <si>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</si>
  <si>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</si>
  <si>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</si>
  <si>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</si>
  <si>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</si>
  <si>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</si>
  <si>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</si>
  <si>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</si>
  <si>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</si>
  <si>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</si>
  <si>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</si>
  <si>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</si>
  <si>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</si>
  <si>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</si>
  <si>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</si>
  <si>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</si>
  <si>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</si>
  <si>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</si>
  <si>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</si>
  <si>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</si>
  <si>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</si>
  <si>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</si>
  <si>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</si>
  <si>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</si>
  <si>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</si>
  <si>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</si>
  <si>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</si>
  <si>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</si>
  <si>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</si>
  <si>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</si>
  <si>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</si>
  <si>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</si>
  <si>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</si>
  <si>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</si>
  <si>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</si>
  <si>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</si>
  <si>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</si>
  <si>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</si>
  <si>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</si>
  <si>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</si>
  <si>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</si>
  <si>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</si>
  <si>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</si>
  <si>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</si>
  <si>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</si>
  <si>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</si>
  <si>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</si>
  <si>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</si>
  <si>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</si>
  <si>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</si>
  <si>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</si>
  <si>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</si>
  <si>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</si>
  <si>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</si>
  <si>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</si>
  <si>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</si>
  <si>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</si>
  <si>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</si>
  <si>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</si>
  <si>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</si>
  <si>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</si>
  <si>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</si>
  <si>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</si>
  <si>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</si>
  <si>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</si>
  <si>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</si>
  <si>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</si>
  <si>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</si>
  <si>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</si>
  <si>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</si>
  <si>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</si>
  <si>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</si>
  <si>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</si>
  <si>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</si>
  <si>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</si>
  <si>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</si>
  <si>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</si>
  <si>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</si>
  <si>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</si>
  <si>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</si>
  <si>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</si>
  <si>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</si>
  <si>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</si>
  <si>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</si>
  <si>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</si>
  <si>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</si>
  <si>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</si>
  <si>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</si>
  <si>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</si>
  <si>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</si>
  <si>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</si>
  <si>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</si>
  <si>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</si>
  <si>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</si>
  <si>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</si>
  <si>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</si>
  <si>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</si>
  <si>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</si>
  <si>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</si>
  <si>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</si>
  <si>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</si>
  <si>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</si>
  <si>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</si>
  <si>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</si>
  <si>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</si>
  <si>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</si>
  <si>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</si>
  <si>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</si>
  <si>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</si>
  <si>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</si>
  <si>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</si>
  <si>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</si>
  <si>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</si>
  <si>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</si>
  <si>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</si>
  <si>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</si>
  <si>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</si>
  <si>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</si>
  <si>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</si>
  <si>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</si>
  <si>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</si>
  <si>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</si>
  <si>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</si>
  <si>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</si>
  <si>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</si>
  <si>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</si>
  <si>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</si>
  <si>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</si>
  <si>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</si>
  <si>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</si>
  <si>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</si>
  <si>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</si>
  <si>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</si>
  <si>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</si>
  <si>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</si>
  <si>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</si>
  <si>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</si>
  <si>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</si>
  <si>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</si>
  <si>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</si>
  <si>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</si>
  <si>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</si>
  <si>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</si>
  <si>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</si>
  <si>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</si>
  <si>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</si>
  <si>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</si>
  <si>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</si>
  <si>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</si>
  <si>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</si>
  <si>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</si>
  <si>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</si>
  <si>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</si>
  <si>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</si>
  <si>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</si>
  <si>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</si>
  <si>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</si>
  <si>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</si>
  <si>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</si>
  <si>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</si>
  <si>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</si>
  <si>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</si>
  <si>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</si>
  <si>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</si>
  <si>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</si>
  <si>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</si>
  <si>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</si>
  <si>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</si>
  <si>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</si>
  <si>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</si>
  <si>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</si>
  <si>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</si>
  <si>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</si>
  <si>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</si>
  <si>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</si>
  <si>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</si>
  <si>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</si>
  <si>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</si>
  <si>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</si>
  <si>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</si>
  <si>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</si>
  <si>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</si>
  <si>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</si>
  <si>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</si>
  <si>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</si>
  <si>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</si>
  <si>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</si>
  <si>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</si>
  <si>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</si>
  <si>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</si>
  <si>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</si>
  <si>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</si>
  <si>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</si>
  <si>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</si>
  <si>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</si>
  <si>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</si>
  <si>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</si>
  <si>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</si>
  <si>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</si>
  <si>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</si>
  <si>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</si>
  <si>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</si>
  <si>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</si>
  <si>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</si>
  <si>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</si>
  <si>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</si>
  <si>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</si>
  <si>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</si>
  <si>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</si>
  <si>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</si>
  <si>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</si>
  <si>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</si>
  <si>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</si>
  <si>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</si>
  <si>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</si>
  <si>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</si>
  <si>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</si>
  <si>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</si>
  <si>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</si>
  <si>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</si>
  <si>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</si>
  <si>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</si>
  <si>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</si>
  <si>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</si>
  <si>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</si>
  <si>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</si>
  <si>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</si>
  <si>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</si>
  <si>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</si>
  <si>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</si>
  <si>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</si>
  <si>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</si>
  <si>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</si>
  <si>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</si>
  <si>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</si>
  <si>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</si>
  <si>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</si>
  <si>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</si>
  <si>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</si>
  <si>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</si>
  <si>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</si>
  <si>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</si>
  <si>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</si>
  <si>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</si>
  <si>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</si>
  <si>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</si>
  <si>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</si>
  <si>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</si>
  <si>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</si>
  <si>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</si>
  <si>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</si>
  <si>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</si>
  <si>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</si>
  <si>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</si>
  <si>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</si>
  <si>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</si>
  <si>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</si>
  <si>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</si>
  <si>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</si>
  <si>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</si>
  <si>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</si>
  <si>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</si>
  <si>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</si>
  <si>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</si>
  <si>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</si>
  <si>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</si>
  <si>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</si>
  <si>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</si>
  <si>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</si>
  <si>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</si>
  <si>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</si>
  <si>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</si>
  <si>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</si>
  <si>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</si>
  <si>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</si>
  <si>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</si>
  <si>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</si>
  <si>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</si>
  <si>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</si>
  <si>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</si>
  <si>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</si>
  <si>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</si>
  <si>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</si>
  <si>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</si>
  <si>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</si>
  <si>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</si>
  <si>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</si>
  <si>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</si>
  <si>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</si>
  <si>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</si>
  <si>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</si>
  <si>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</si>
  <si>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</si>
  <si>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</si>
  <si>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</si>
  <si>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</si>
  <si>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</si>
  <si>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</si>
  <si>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</si>
  <si>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</si>
  <si>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</si>
  <si>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</si>
  <si>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</si>
  <si>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</si>
  <si>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</si>
  <si>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</si>
  <si>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</si>
  <si>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</si>
  <si>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</si>
  <si>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</si>
  <si>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</si>
  <si>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</si>
  <si>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</si>
  <si>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</si>
  <si>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</si>
  <si>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</si>
  <si>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</si>
  <si>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</si>
  <si>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</si>
  <si>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</si>
  <si>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</si>
  <si>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</si>
  <si>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</si>
  <si>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</si>
  <si>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</si>
  <si>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</si>
  <si>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</si>
  <si>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</si>
  <si>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</si>
  <si>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</si>
  <si>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</si>
  <si>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</si>
  <si>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</si>
  <si>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</si>
  <si>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</si>
  <si>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</si>
  <si>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</si>
  <si>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</si>
  <si>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</si>
  <si>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</si>
  <si>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</si>
  <si>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</si>
  <si>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</si>
  <si>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</si>
  <si>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</si>
  <si>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</si>
  <si>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</si>
  <si>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</si>
  <si>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</si>
  <si>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</si>
  <si>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</si>
  <si>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</si>
  <si>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</si>
  <si>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</si>
  <si>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</si>
  <si>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</si>
  <si>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</si>
  <si>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</si>
  <si>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</si>
  <si>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</si>
  <si>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</si>
  <si>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</si>
  <si>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</si>
  <si>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</si>
  <si>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</si>
  <si>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</si>
  <si>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</si>
  <si>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</si>
  <si>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</si>
  <si>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</si>
  <si>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</si>
  <si>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</si>
  <si>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</si>
  <si>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</si>
  <si>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</si>
  <si>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</si>
  <si>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</si>
  <si>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</si>
  <si>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</si>
  <si>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</si>
  <si>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</si>
  <si>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</si>
  <si>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</si>
  <si>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</si>
  <si>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</si>
  <si>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</si>
  <si>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</si>
  <si>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</si>
  <si>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</si>
  <si>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</si>
  <si>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</si>
  <si>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</si>
  <si>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</si>
  <si>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</si>
  <si>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</si>
  <si>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</si>
  <si>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</si>
  <si>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</si>
  <si>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</si>
  <si>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</si>
  <si>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</si>
  <si>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</si>
  <si>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</si>
  <si>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</si>
  <si>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</si>
  <si>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</si>
  <si>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</si>
  <si>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</si>
  <si>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</si>
  <si>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</si>
  <si>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</si>
  <si>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</si>
  <si>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</si>
  <si>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</si>
  <si>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</si>
  <si>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</si>
  <si>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</si>
  <si>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</si>
  <si>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</si>
  <si>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</si>
  <si>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</si>
  <si>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</si>
  <si>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</si>
  <si>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</si>
  <si>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</si>
  <si>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</si>
  <si>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</si>
  <si>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</si>
  <si>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</si>
  <si>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</si>
  <si>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</si>
  <si>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</si>
  <si>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</si>
  <si>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</si>
  <si>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</si>
  <si>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</si>
  <si>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</si>
  <si>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</si>
  <si>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</si>
  <si>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</si>
  <si>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</si>
  <si>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</si>
  <si>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</si>
  <si>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</si>
  <si>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</si>
  <si>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</si>
  <si>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</si>
  <si>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</si>
  <si>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</si>
  <si>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</si>
  <si>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</si>
  <si>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</si>
  <si>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</si>
  <si>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</si>
  <si>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</si>
  <si>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</si>
  <si>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</si>
  <si>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</si>
  <si>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</si>
  <si>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</si>
  <si>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</si>
  <si>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</si>
  <si>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</si>
  <si>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</si>
  <si>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</si>
  <si>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</si>
  <si>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</si>
  <si>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</si>
  <si>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</si>
  <si>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</si>
  <si>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</si>
  <si>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</si>
  <si>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</si>
  <si>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</si>
  <si>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</si>
  <si>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</si>
  <si>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</si>
  <si>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</si>
  <si>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</si>
  <si>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</si>
  <si>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</si>
  <si>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</si>
  <si>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</si>
  <si>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</si>
  <si>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</si>
  <si>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</si>
  <si>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</si>
  <si>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</si>
  <si>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</si>
  <si>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</si>
  <si>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</si>
  <si>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</si>
  <si>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</si>
  <si>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</si>
  <si>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</si>
  <si>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</si>
  <si>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</si>
  <si>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</si>
  <si>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</si>
  <si>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</si>
  <si>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</si>
  <si>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</si>
  <si>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</si>
  <si>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</si>
  <si>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</si>
  <si>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</si>
  <si>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</si>
  <si>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</si>
  <si>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</si>
  <si>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</si>
  <si>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</si>
  <si>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</si>
  <si>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</si>
  <si>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</si>
  <si>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</si>
  <si>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</si>
  <si>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</si>
  <si>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</si>
  <si>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</si>
  <si>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</si>
  <si>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</si>
  <si>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</si>
  <si>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</si>
  <si>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</si>
  <si>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</si>
  <si>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</si>
  <si>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</si>
  <si>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</si>
  <si>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</si>
  <si>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</si>
  <si>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</si>
  <si>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</si>
  <si>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</si>
  <si>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</si>
  <si>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</si>
  <si>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</si>
  <si>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</si>
  <si>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</si>
  <si>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</si>
  <si>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</si>
  <si>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</si>
  <si>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</si>
  <si>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</si>
  <si>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</si>
  <si>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</si>
  <si>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</si>
  <si>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</si>
  <si>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</si>
  <si>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</si>
  <si>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</si>
  <si>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</si>
  <si>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</si>
  <si>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</si>
  <si>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</si>
  <si>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</si>
  <si>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</si>
  <si>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</si>
  <si>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</si>
  <si>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</si>
  <si>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</si>
  <si>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</si>
  <si>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</si>
  <si>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</si>
  <si>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</si>
  <si>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</si>
  <si>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</si>
  <si>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</si>
  <si>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</si>
  <si>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</si>
  <si>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</si>
  <si>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</si>
  <si>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</si>
  <si>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</si>
  <si>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</si>
  <si>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</si>
  <si>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</si>
  <si>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</si>
  <si>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</si>
  <si>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</si>
  <si>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</si>
  <si>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</si>
  <si>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/90 min</t>
  </si>
  <si>
    <t xml:space="preserve">no pcm </t>
  </si>
  <si>
    <t xml:space="preserve">was access night usf area / 100 min </t>
  </si>
  <si>
    <t>ukz0242</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</si>
  <si>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</si>
  <si>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</si>
  <si>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</si>
  <si>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</si>
  <si>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</si>
  <si>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PCM-20251001-00000399</t>
  </si>
  <si>
    <t>EM team moved need 10 min</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</si>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</sst>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268.28821319444251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14.667229398146446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R1</v>
      </c>
      <c r="C4" s="64"/>
      <c r="D4" s="64" t="s">
        <v>13689</v>
      </c>
      <c r="E4" s="65"/>
      <c r="F4" s="66"/>
      <c r="G4" s="67">
        <f ca="1">IFERROR(NOW()-F4,"")</f>
        <v>45931.236639120369</v>
      </c>
      <c r="H4" s="66"/>
      <c r="I4" s="73" t="str">
        <f>IFERROR(VLOOKUP(D4,DB!A:F,6,0),"")</f>
        <v>SCECO</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45931.236639120369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45931.236639120369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45931.236639120369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45931.236639120369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45931.236639120369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45931.236639120369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45931.236639120369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45931.236639120369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45931.236639120369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45931.236639120369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45931.236639120369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45931.236639120369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45931.236639120369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45931.236639120369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45931.236639120369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45931.236639120369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45931.236639120369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45931.236639120369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45931.236639120369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45931.236639120369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45931.236639120369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45931.236639120369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45931.236639120369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45931.236639120369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45931.236639120369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45931.236639120369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45931.236639120369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45931.236639120369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45931.236639120369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45931.236639120369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45931.236639120369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45931.236639120369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45931.236639120369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45931.236639120369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45931.236639120369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45931.236639120369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45931.236639120369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45931.236639120369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45931.236639120369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45931.236639120369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45931.236639120369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45931.236639120369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45931.236639120369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45931.236639120369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45931.236639120369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45931.236639120369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45931.236639120369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45931.236639120369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45931.236639120369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45931.236639120369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45931.236639120369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45931.236639120369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45931.236639120369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45931.236639120369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45931.236639120369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45931.236639120369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45931.236639120369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45931.236639120369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45931.236639120369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45931.236639120369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45931.236639120369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45931.236639120369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45931.236639120369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45931.236639120369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45931.236639120369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45931.236639120369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45931.236639120369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45931.236639120369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45931.236639120369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45931.236639120369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45931.236639120369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45931.236639120369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45931.236639120369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45931.236639120369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45931.236639120369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45931.236639120369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45931.236639120369</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45931.236639120369</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239.58485671295784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124.50955578703724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106.23680115740717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8.0110719907388557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0.2239655092562316</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28041</v>
      </c>
      <c r="E8" s="131" t="s">
        <v>38964</v>
      </c>
      <c r="F8" s="132">
        <v>45931.178993055553</v>
      </c>
      <c r="G8" s="133">
        <f ca="1">IFERROR(NOW()-F8,"-")</f>
        <v>5.7646064815344289E-2</v>
      </c>
      <c r="H8" s="132">
        <v>45931.173888888887</v>
      </c>
      <c r="I8" s="18" t="str">
        <f>IFERROR(VLOOKUP(D8,DB!A:F,6,0),"")</f>
        <v>Power Cube</v>
      </c>
      <c r="J8" s="18" t="str">
        <f>IFERROR(VLOOKUP(D8,DB!A:G,7,0),"")</f>
        <v>Good+No BB Design</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45931.236639120369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45931.236639120369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45931.236639120369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45931.236639120369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45931.236639120369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45931.236639120369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45931.236639120369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45931.236639120369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45931.236639120369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45931.236639120369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45931.236639120369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45931.236639120369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45931.236639120369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45931.236639120369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45931.236639120369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45931.236639120369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45931.236639120369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45931.236639120369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45931.236639120369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45931.236639120369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45931.236639120369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45931.236639120369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45931.236639120369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45931.236639120369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45931.236639120369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45931.236639120369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45931.236639120369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45931.236639120369</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45931.236639120369</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45931.236639120369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45931.236639120369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45931.236639120369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45931.236639120369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45931.236639120369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45931.236639120369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45931.236639120369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45931.236639120369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45931.236639120369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45931.236639120369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45931.236639120369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45931.236639120369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45931.236639120369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45931.236639120369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45931.236639120369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45931.236639120369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45931.236639120369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45931.236639120369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45931.236639120369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45931.236639120369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45931.236639120369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45931.236639120369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45931.236639120369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45931.236639120369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45931.236639120369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45931.236639120369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45931.236639120369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45931.236639120369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45931.236639120369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45931.236639120369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45931.236639120369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45931.236639120369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45931.236639120369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45931.236639120369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45931.236639120369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45931.236639120369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45931.236639120369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45931.236639120369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45931.236639120369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45931.236639120369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45931.236639120369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45931.236639120369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45931.236639120369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45931.236639120369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45931.236639120369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45931.236639120369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45931.236639120369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45931.236639120369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45931.236639120369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45931.236639120369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45931.236639120369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45931.236639120369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45931.236639120369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45931.236639120369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45931.236639120369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45931.236639120369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45931.236639120369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45931.236639120369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45931.236639120369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45931.236639120369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45931.236639120369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45931.236639120369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45931.236639120369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45931.236639120369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45931.236639120369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45931.236639120369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45931.236639120369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45931.236639120369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45931.236639120369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45931.236639120369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45931.236639120369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45931.236639120369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45931.236639120369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45931.236639120369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45931.236639120369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45931.236639120369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45931.236639120369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45931.236639120369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45931.236639120369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45931.236639120369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45931.236639120369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45931.236639120369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45931.236639120369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45931.236639120369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45931.236639120369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45931.236639120369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45931.236639120369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45931.236639120369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45931.236639120369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45931.236639120369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45931.236639120369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45931.236639120369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45931.236639120369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45931.236639120369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45931.236639120369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45931.236639120369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45931.236639120369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45931.236639120369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45931.236639120369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45931.236639120369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45931.236639120369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45931.236639120369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45931.236639120369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45931.236639120369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45931.236639120369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45931.236639120369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45931.236639120369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45931.236639120369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45931.236639120369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45931.236639120369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45931.236639120369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45931.236639120369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45931.236639120369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45931.236639120369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45931.236639120369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45931.236639120369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45931.236639120369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45931.236639120369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45931.236639120369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45931.236639120369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45931.236639120369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45931.236639120369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45931.236639120369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45931.236639120369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45931.236639120369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45931.236639120369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45931.236639120369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45931.236639120369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45931.236639120369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45931.236639120369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45931.236639120369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45931.236639120369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45931.236639120369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45931.236639120369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45931.236639120369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45931.236639120369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45931.236639120369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45931.236639120369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45931.236639120369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45931.236639120369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45931.236639120369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45931.236639120369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45931.236639120369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45931.236639120369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45931.236639120369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45931.236639120369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45931.236639120369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45931.236639120369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45931.236639120369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45931.236639120369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45931.236639120369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45931.236639120369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45931.236639120369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45931.236639120369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45931.236639120369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45931.236639120369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45931.236639120369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45931.236639120369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45931.236639120369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45931.236639120369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45931.236639120369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45931.236639120369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45931.236639120369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45931.236639120369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45931.236639120369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45931.236639120369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45931.236639120369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45931.236639120369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45931.236639120369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45931.236639120369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45931.236639120369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45931.236639120369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45931.236639120369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45931.236639120369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45931.236639120369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45931.236639120369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45931.236639120369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45931.236639120369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45931.236639120369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45931.236639120369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45931.236639120369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45931.236639120369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45931.236639120369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45931.236639120369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45931.236639120369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45931.236639120369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45931.236639120369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45931.236639120369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45931.236639120369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45931.236639120369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45931.236639120369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45931.236639120369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45931.236639120369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45931.236639120369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45931.236639120369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45931.236639120369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45931.236639120369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45931.236639120369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45931.236639120369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45931.236639120369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45931.236639120369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45931.236639120369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45931.236639120369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45931.236639120369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45931.236639120369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45931.236639120369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45931.236639120369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45931.236639120369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45931.236639120369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45931.236639120369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45931.236639120369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45931.236639120369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45931.236639120369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45931.236639120369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45931.236639120369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45931.236639120369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45931.236639120369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45931.236639120369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45931.236639120369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45931.236639120369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45931.236639120369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45931.236639120369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45931.236639120369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45931.236639120369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45931.236639120369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45931.236639120369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45931.236639120369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45931.236639120369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45931.236639120369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45931.236639120369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45931.236639120369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45931.236639120369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45931.236639120369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45931.236639120369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45931.236639120369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45931.236639120369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45931.236639120369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45931.236639120369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45931.236639120369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45931.236639120369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45931.236639120369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45931.236639120369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45931.236639120369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45931.236639120369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45931.236639120369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45931.236639120369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45931.236639120369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45931.236639120369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45931.236639120369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45931.236639120369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45931.236639120369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45931.236639120369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45931.236639120369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45931.236639120369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45931.236639120369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45931.236639120369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45931.236639120369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45931.236639120369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45931.236639120369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45931.236639120369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45931.236639120369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45931.236639120369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45931.236639120369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45931.236639120369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45931.236639120369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45931.236639120369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45931.236639120369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45931.236639120369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45931.236639120369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45931.236639120369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45931.236639120369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45931.236639120369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45931.236639120369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45931.236639120369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45931.236639120369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45931.236639120369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45931.236639120369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45931.236639120369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45931.236639120369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45931.236639120369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45931.236639120369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45931.236639120369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45931.236639120369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45931.236639120369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45931.236639120369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45931.236639120369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45931.236639120369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45931.236639120369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45931.236639120369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45931.236639120369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45931.236639120369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45931.236639120369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45931.236639120369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45931.236639120369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45931.236639120369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45931.236639120369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45931.236639120369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45931.236639120369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45931.236639120369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45931.236639120369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45931.236639120369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45931.236639120369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45931.236639120369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45931.236639120369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45931.236639120369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45931.236639120369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45931.236639120369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45931.236639120369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45931.236639120369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45931.236639120369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45931.236639120369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45931.236639120369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45931.236639120369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45931.236639120369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45931.236639120369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45931.236639120369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45931.236639120369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45931.236639120369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45931.236639120369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45931.236639120369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45931.236639120369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45931.236639120369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45931.236639120369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45931.236639120369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45931.236639120369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45931.236639120369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45931.236639120369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45931.236639120369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45931.236639120369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45931.236639120369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45931.236639120369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45931.236639120369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45931.236639120369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45931.236639120369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45931.236639120369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45931.236639120369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45931.236639120369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45931.236639120369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45931.236639120369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45931.236639120369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45931.236639120369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45931.236639120369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45931.236639120369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45931.236639120369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45931.236639120369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45931.236639120369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45931.236639120369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45931.236639120369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45931.236639120369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45931.236639120369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45931.236639120369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45931.236639120369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45931.236639120369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45931.236639120369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45931.236639120369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45931.236639120369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45931.236639120369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45931.236639120369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45931.236639120369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45931.236639120369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45931.236639120369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45931.236639120369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45931.236639120369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45931.236639120369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45931.236639120369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45931.236639120369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45931.236639120369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45931.236639120369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45931.236639120369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45931.236639120369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45931.236639120369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45931.236639120369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45931.236639120369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45931.236639120369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45931.236639120369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45931.236639120369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45931.236639120369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45931.236639120369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45931.236639120369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45931.236639120369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45931.236639120369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45931.236639120369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45931.236639120369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45931.236639120369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45931.236639120369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45931.236639120369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45931.236639120369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45931.236639120369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45931.236639120369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45931.236639120369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45931.236639120369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45931.236639120369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45931.236639120369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45931.236639120369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45931.236639120369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45931.236639120369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45931.236639120369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45931.236639120369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45931.236639120369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45931.236639120369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45931.236639120369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45931.236639120369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45931.236639120369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45931.236639120369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45931.236639120369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45931.236639120369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45931.236639120369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45931.236639120369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45931.236639120369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45931.236639120369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45931.236639120369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45931.236639120369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45931.236639120369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45931.236639120369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45931.236639120369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45931.236639120369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45931.236639120369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45931.236639120369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45931.236639120369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45931.236639120369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45931.236639120369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45931.236639120369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45931.236639120369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45931.236639120369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45931.236639120369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45931.236639120369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45931.236639120369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45931.236639120369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45931.236639120369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45931.236639120369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45931.236639120369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45931.236639120369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45931.236639120369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45931.236639120369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45931.236639120369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45931.236639120369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45931.236639120369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45931.236639120369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45931.236639120369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45931.236639120369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45931.236639120369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45931.236639120369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45931.236639120369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45931.236639120369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45931.236639120369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45931.236639120369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45931.236639120369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45931.236639120369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45931.236639120369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45931.236639120369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45931.236639120369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45931.236639120369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45931.236639120369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45931.236639120369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45931.236639120369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45931.236639120369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45931.236639120369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45931.236639120369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45931.236639120369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45931.236639120369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45931.236639120369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45931.236639120369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45931.236639120369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45931.236639120369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45931.236639120369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45931.236639120369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45931.236639120369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45931.236639120369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45931.236639120369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45931.236639120369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45931.236639120369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45931.236639120369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45931.236639120369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45931.236639120369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45931.236639120369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45931.236639120369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45931.236639120369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45931.236639120369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45931.236639120369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45931.236639120369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45931.236639120369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45931.236639120369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45931.236639120369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45931.236639120369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45931.236639120369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45931.236639120369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45931.236639120369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45931.236639120369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45931.236639120369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45931.236639120369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45931.236639120369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45931.236639120369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45931.236639120369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45931.236639120369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45931.236639120369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45931.236639120369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45931.236639120369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45931.236639120369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45931.236639120369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45931.236639120369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45931.236639120369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45931.236639120369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45931.236639120369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45931.236639120369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45931.236639120369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45931.236639120369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45931.236639120369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45931.236639120369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45931.236639120369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45931.236639120369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45931.236639120369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45931.236639120369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45931.236639120369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45931.236639120369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45931.236639120369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45931.236639120369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45931.236639120369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45931.236639120369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45931.236639120369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45931.236639120369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45931.236639120369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45931.236639120369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45931.236639120369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45931.236639120369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45931.236639120369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45931.236639120369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45931.236639120369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45931.236639120369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45931.236639120369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45931.236639120369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45931.236639120369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45931.236639120369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45931.236639120369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45931.236639120369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45931.236639120369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45931.236639120369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45931.236639120369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45931.236639120369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45931.236639120369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45931.236639120369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45931.236639120369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45931.236639120369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45931.236639120369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45931.236639120369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45931.236639120369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45931.236639120369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45931.236639120369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45931.236639120369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45931.236639120369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45931.236639120369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45931.236639120369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45931.236639120369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45931.236639120369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45931.236639120369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45931.236639120369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45931.236639120369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45931.236639120369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45931.236639120369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45931.236639120369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45931.236639120369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45931.236639120369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45931.236639120369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45931.236639120369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45931.236639120369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45931.236639120369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45931.236639120369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45931.236639120369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45931.236639120369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45931.236639120369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45931.236639120369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45931.236639120369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45931.236639120369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45931.236639120369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45931.236639120369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45931.236639120369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45931.236639120369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45931.236639120369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45931.236639120369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45931.236639120369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45931.236639120369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45931.236639120369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45931.236639120369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45931.236639120369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45931.236639120369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45931.236639120369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45931.236639120369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45931.236639120369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45931.236639120369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45931.236639120369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45931.236639120369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45931.236639120369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45931.236639120369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45931.236639120369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45931.236639120369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45931.236639120369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45931.236639120369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45931.236639120369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45931.236639120369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45931.236639120369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45931.236639120369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45931.236639120369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45931.236639120369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45931.236639120369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45931.236639120369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45931.236639120369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45931.236639120369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45931.236639120369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45931.236639120369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45931.236639120369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45931.236639120369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45931.236639120369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45931.236639120369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45931.236639120369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45931.236639120369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45931.236639120369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45931.236639120369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45931.236639120369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45931.236639120369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45931.236639120369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45931.236639120369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45931.236639120369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45931.236639120369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45931.236639120369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45931.236639120369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45931.236639120369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45931.236639120369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45931.236639120369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45931.236639120369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45931.236639120369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45931.236639120369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45931.236639120369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45931.236639120369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45931.236639120369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45931.236639120369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45931.236639120369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45931.236639120369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45931.236639120369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45931.236639120369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45931.236639120369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45931.236639120369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45931.236639120369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45931.236639120369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45931.236639120369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45931.236639120369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45931.236639120369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45931.236639120369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45931.236639120369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45931.236639120369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45931.236639120369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45931.236639120369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45931.236639120369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45931.236639120369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45931.236639120369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45931.236639120369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45931.236639120369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45931.236639120369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45931.236639120369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45931.236639120369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45931.236639120369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45931.236639120369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45931.236639120369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45931.236639120369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45931.236639120369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45931.236639120369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45931.236639120369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45931.236639120369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45931.236639120369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45931.236639120369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45931.236639120369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45931.236639120369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45931.236639120369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45931.236639120369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45931.236639120369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45931.236639120369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45931.236639120369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45931.236639120369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45931.236639120369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45931.236639120369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45931.236639120369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45931.236639120369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45931.236639120369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45931.236639120369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45931.236639120369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45931.236639120369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45931.236639120369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45931.236639120369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45931.236639120369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45931.236639120369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45931.236639120369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45931.236639120369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45931.236639120369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45931.236639120369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45931.236639120369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45931.236639120369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45931.236639120369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45931.236639120369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45931.236639120369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45931.236639120369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45931.236639120369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45931.236639120369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45931.236639120369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45931.236639120369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45931.236639120369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45931.236639120369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45931.236639120369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45931.236639120369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45931.236639120369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45931.236639120369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45931.236639120369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45931.236639120369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45931.236639120369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45931.236639120369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45931.236639120369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45931.236639120369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45931.236639120369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45931.236639120369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45931.236639120369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45931.236639120369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45931.236639120369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45931.236639120369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45931.236639120369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45931.236639120369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45931.236639120369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45931.236639120369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45931.236639120369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45931.236639120369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45931.236639120369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45931.236639120369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45931.236639120369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45931.236639120369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45931.236639120369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45931.236639120369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45931.236639120369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45931.236639120369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45931.236639120369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45931.236639120369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45931.236639120369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45931.236639120369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45931.236639120369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45931.236639120369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45931.236639120369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45931.236639120369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45931.236639120369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45931.236639120369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45931.236639120369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45931.236639120369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45931.236639120369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45931.236639120369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45931.236639120369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45931.236639120369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45931.236639120369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45931.236639120369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45931.236639120369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45931.236639120369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45931.236639120369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45931.236639120369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45931.236639120369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45931.236639120369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45931.236639120369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45931.236639120369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45931.236639120369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45931.236639120369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45931.236639120369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45931.236639120369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45931.236639120369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45931.236639120369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45931.236639120369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45931.236639120369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45931.236639120369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45931.236639120369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45931.236639120369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45931.236639120369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45931.236639120369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45931.236639120369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45931.236639120369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45931.236639120369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45931.236639120369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45931.236639120369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45931.236639120369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45931.236639120369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45931.236639120369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45931.236639120369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45931.236639120369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45931.236639120369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45931.236639120369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45931.236639120369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45931.236639120369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45931.236639120369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45931.236639120369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45931.236639120369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45931.236639120369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45931.236639120369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45931.236639120369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45931.236639120369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45931.236639120369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45931.236639120369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45931.236639120369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45931.236639120369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45931.236639120369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45931.236639120369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45931.236639120369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45931.236639120369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45931.236639120369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45931.236639120369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45931.236639120369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45931.236639120369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45931.236639120369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45931.236639120369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45931.236639120369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45931.236639120369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45931.236639120369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45931.236639120369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45931.236639120369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45931.236639120369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45931.236639120369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45931.236639120369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45931.236639120369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45931.236639120369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45931.236639120369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45931.236639120369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45931.236639120369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45931.236639120369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45931.236639120369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45931.236639120369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45931.236639120369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45931.236639120369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45931.236639120369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45931.236639120369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45931.236639120369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45931.236639120369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45931.236639120369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45931.236639120369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45931.236639120369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45931.236639120369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45931.236639120369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45931.236639120369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45931.236639120369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45931.236639120369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45931.236639120369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45931.236639120369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45931.236639120369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45931.236639120369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45931.236639120369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45931.236639120369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45931.236639120369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45931.236639120369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45931.236639120369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45931.236639120369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45931.236639120369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45931.236639120369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45931.236639120369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45931.236639120369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45931.236639120369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45931.236639120369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45931.236639120369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45931.236639120369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45931.236639120369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45931.236639120369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45931.236639120369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45931.236639120369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45931.236639120369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45931.236639120369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45931.236639120369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45931.236639120369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45931.236639120369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45931.236639120369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45931.236639120369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45931.236639120369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45931.236639120369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45931.236639120369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45931.236639120369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45931.236639120369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45931.236639120369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45931.236639120369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45931.236639120369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45931.236639120369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45931.236639120369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45931.236639120369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45931.236639120369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45931.236639120369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45931.236639120369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45931.236639120369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45931.236639120369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45931.236639120369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45931.236639120369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45931.236639120369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45931.236639120369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45931.236639120369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45931.236639120369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45931.236639120369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45931.236639120369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45931.236639120369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45931.236639120369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45931.236639120369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45931.236639120369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45931.236639120369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45931.236639120369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45931.236639120369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45931.236639120369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45931.236639120369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45931.236639120369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45931.236639120369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45931.236639120369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45931.236639120369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45931.236639120369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45931.236639120369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45931.236639120369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45931.236639120369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45931.236639120369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45931.236639120369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45931.236639120369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45931.236639120369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45931.236639120369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45931.236639120369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45931.236639120369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45931.236639120369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45931.236639120369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45931.236639120369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45931.236639120369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45931.236639120369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45931.236639120369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45931.236639120369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45931.236639120369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45931.236639120369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45931.236639120369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45931.236639120369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45931.236639120369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45931.236639120369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45931.236639120369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45931.236639120369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45931.236639120369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45931.236639120369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45931.236639120369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45931.236639120369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45931.236639120369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45931.236639120369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45931.236639120369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45931.236639120369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45931.236639120369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45931.236639120369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45931.236639120369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45931.236639120369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45931.236639120369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45931.236639120369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45931.236639120369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45931.236639120369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45931.236639120369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45931.236639120369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45931.236639120369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45931.236639120369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45931.236639120369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45931.236639120369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45931.236639120369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45931.236639120369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45931.236639120369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45931.236639120369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45931.236639120369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45931.236639120369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45931.236639120369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45931.236639120369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45931.236639120369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45931.236639120369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45931.236639120369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45931.236639120369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45931.236639120369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45931.236639120369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45931.236639120369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45931.236639120369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45931.236639120369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45931.236639120369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45931.236639120369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45931.236639120369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45931.236639120369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45931.236639120369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45931.236639120369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45931.236639120369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45931.236639120369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45931.236639120369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45931.236639120369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45931.236639120369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45931.236639120369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45931.236639120369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45931.236639120369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45931.236639120369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45931.236639120369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45931.236639120369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45931.236639120369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45931.236639120369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45931.236639120369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45931.236639120369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45931.236639120369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45931.236639120369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45931.236639120369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45931.236639120369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45931.236639120369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45931.236639120369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45931.236639120369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45931.236639120369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45931.236639120369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45931.236639120369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45931.236639120369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45931.236639120369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45931.236639120369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45931.236639120369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45931.236639120369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45931.236639120369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45931.236639120369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45931.236639120369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45931.236639120369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45931.236639120369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45931.236639120369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45931.236639120369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45931.236639120369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45931.236639120369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45931.236639120369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45931.236639120369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45931.236639120369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45931.236639120369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45931.236639120369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45931.236639120369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45931.236639120369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45931.236639120369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45931.236639120369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45931.236639120369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45931.236639120369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45931.236639120369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45931.236639120369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45931.236639120369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45931.236639120369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45931.236639120369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45931.236639120369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45931.236639120369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45931.236639120369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45931.236639120369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45931.236639120369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45931.236639120369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45931.236639120369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45931.236639120369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45931.236639120369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45931.236639120369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45931.236639120369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45931.236639120369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45931.236639120369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45931.236639120369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45931.236639120369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45931.236639120369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45931.236639120369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45931.236639120369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45931.236639120369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45931.236639120369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45931.236639120369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45931.236639120369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45931.236639120369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45931.236639120369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45931.236639120369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45931.236639120369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45931.236639120369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45931.236639120369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45931.236639120369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45931.236639120369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45931.236639120369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45931.236639120369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45931.236639120369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45931.236639120369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45931.236639120369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45931.236639120369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45931.236639120369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45931.236639120369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45931.236639120369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45931.236639120369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45931.236639120369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45931.236639120369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45931.236639120369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45931.236639120369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45931.236639120369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45931.236639120369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45931.236639120369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45931.236639120369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45931.236639120369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45931.236639120369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45931.236639120369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45931.236639120369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45931.236639120369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45931.236639120369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45931.236639120369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45931.236639120369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45931.236639120369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45931.236639120369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45931.236639120369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45931.236639120369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45931.236639120369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45931.236639120369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45931.236639120369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45931.236639120369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45931.236639120369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45931.236639120369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45931.236639120369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45931.236639120369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45931.236639120369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45931.236639120369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45931.236639120369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45931.236639120369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45931.236639120369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45931.236639120369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45931.236639120369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45931.236639120369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45931.236639120369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45931.236639120369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45931.236639120369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45931.236639120369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45931.236639120369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45931.236639120369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45931.236639120369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45931.236639120369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45931.236639120369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45931.236639120369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45931.236639120369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45931.236639120369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45931.236639120369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45931.236639120369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45931.236639120369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45931.236639120369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45931.236639120369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45931.236639120369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45931.236639120369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45931.236639120369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45931.236639120369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45931.236639120369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45931.236639120369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45931.236639120369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45931.236639120369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45931.236639120369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45931.236639120369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45931.236639120369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45931.236639120369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45931.236639120369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45931.236639120369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45931.236639120369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45931.236639120369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45931.236639120369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45931.236639120369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45931.236639120369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45931.236639120369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45931.236639120369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45931.236639120369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45931.236639120369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45931.236639120369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45931.236639120369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45931.236639120369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45931.236639120369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45931.236639120369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45931.236639120369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45931.236639120369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45931.236639120369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45931.236639120369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45931.236639120369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45931.236639120369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45931.236639120369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45931.236639120369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45931.236639120369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45931.236639120369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45931.236639120369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45931.236639120369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45931.236639120369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45931.236639120369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45931.236639120369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45931.236639120369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45931.236639120369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45931.236639120369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45931.236639120369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45931.236639120369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45931.236639120369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45931.236639120369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45931.236639120369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45931.236639120369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45931.236639120369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45931.236639120369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45931.236639120369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45931.236639120369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45931.236639120369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45931.236639120369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45931.236639120369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45931.236639120369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45931.236639120369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45931.236639120369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45931.236639120369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45931.236639120369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45931.236639120369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45931.236639120369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45931.236639120369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45931.236639120369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45931.236639120369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45931.236639120369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45931.236639120369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45931.236639120369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45931.236639120369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45931.236639120369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45931.236639120369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45931.236639120369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45931.236639120369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45931.236639120369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45931.236639120369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45931.236639120369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45931.236639120369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45931.236639120369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45931.236639120369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45931.236639120369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45931.236639120369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45931.236639120369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45931.236639120369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45931.236639120369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45931.236639120369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45931.236639120369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45931.236639120369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45931.236639120369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45931.236639120369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45931.236639120369</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45931.236639120369</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45931.236639120369</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45931.236639120369</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227.75592152777244</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0.34636134259199025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35912</v>
      </c>
      <c r="E4" s="112" t="s">
        <v>38964</v>
      </c>
      <c r="F4" s="113">
        <v>45931.165520833332</v>
      </c>
      <c r="G4" s="114">
        <f ca="1">IFERROR(NOW()-F4,"")</f>
        <v>7.111828703637002E-2</v>
      </c>
      <c r="H4" s="113">
        <v>45931.159699074073</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35166</v>
      </c>
      <c r="E5" s="112" t="s">
        <v>38964</v>
      </c>
      <c r="F5" s="113"/>
      <c r="G5" s="114">
        <f ca="1">IFERROR(NOW()-F5,"")</f>
        <v>45931.236639120369</v>
      </c>
      <c r="H5" s="113">
        <v>45931.141423611109</v>
      </c>
      <c r="I5" s="110" t="str">
        <f>IFERROR(VLOOKUP(D5,DB!A:F,6,0),"")</f>
        <v>Generator-SG</v>
      </c>
      <c r="J5" s="110" t="str">
        <f>IFERROR(VLOOKUP(D5,DB!A:G,7,0),"")</f>
        <v>No BB Shifted</v>
      </c>
      <c r="K5" s="115" t="s">
        <v>39068</v>
      </c>
      <c r="L5" s="107" t="str">
        <f>IFERROR(VLOOKUP(D5,DB!A:I,9,0),"")</f>
        <v>Latis</v>
      </c>
    </row>
    <row r="6" spans="1:16" ht="15" customHeight="1">
      <c r="A6" s="110" t="s">
        <v>39067</v>
      </c>
      <c r="B6" s="110" t="str">
        <f>IFERROR(VLOOKUP(D6,DB!A:K,11,0),"")</f>
        <v>R4</v>
      </c>
      <c r="C6" s="111">
        <v>1</v>
      </c>
      <c r="D6" s="107" t="s">
        <v>39069</v>
      </c>
      <c r="E6" s="112" t="s">
        <v>38964</v>
      </c>
      <c r="F6" s="113"/>
      <c r="G6" s="114">
        <f ca="1">IFERROR(NOW()-F6,"")</f>
        <v>45931.236639120369</v>
      </c>
      <c r="H6" s="113">
        <v>45931.169618055559</v>
      </c>
      <c r="I6" s="110" t="str">
        <f>IFERROR(VLOOKUP(D6,DB!A:F,6,0),"")</f>
        <v>SCECO</v>
      </c>
      <c r="J6" s="110" t="str">
        <f>IFERROR(VLOOKUP(D6,DB!A:G,7,0),"")</f>
        <v>In progress</v>
      </c>
      <c r="K6" s="115" t="s">
        <v>39070</v>
      </c>
      <c r="L6" s="107" t="str">
        <f>IFERROR(VLOOKUP(D6,DB!A:I,9,0),"")</f>
        <v>Latis</v>
      </c>
    </row>
    <row r="7" spans="1:16" ht="15" customHeight="1">
      <c r="A7" s="110"/>
      <c r="B7" s="110" t="str">
        <f>IFERROR(VLOOKUP(D7,DB!A:K,11,0),"")</f>
        <v/>
      </c>
      <c r="C7" s="111"/>
      <c r="D7" s="107"/>
      <c r="E7" s="112"/>
      <c r="F7" s="113"/>
      <c r="G7" s="114">
        <f ca="1">IFERROR(NOW()-F7,"")</f>
        <v>45931.236639120369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45931.236639120369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45931.236639120369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45931.236639120369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45931.236639120369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45931.236639120369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45931.236639120369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45931.236639120369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45931.236639120369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45931.236639120369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45931.236639120369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45931.236639120369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45931.236639120369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45931.236639120369</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45931.236639120369</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45931.236639120369</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45931.236639120369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45931.236639120369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45931.236639120369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45931.236639120369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45931.236639120369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45931.236639120369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45931.236639120369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45931.236639120369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45931.236639120369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45931.236639120369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45931.236639120369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45931.236639120369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45931.236639120369</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39.404578935180325</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5.0477618055519997</v>
      </c>
      <c r="H3" s="38">
        <v>45926.158159722225</v>
      </c>
      <c r="I3" s="37" t="str">
        <f>IFERROR(VLOOKUP(D3,DB!A:F,6,0),"")</f>
        <v>SCECO</v>
      </c>
      <c r="J3" s="37" t="str">
        <f>IFERROR(VLOOKUP(D3,DB!A:G,7,0),"")</f>
        <v>Good</v>
      </c>
      <c r="K3" s="37" t="s">
        <v>39074</v>
      </c>
      <c r="L3" s="37" t="str">
        <f>IFERROR(VLOOKUP(D3,DB!A:I,9,0),"")</f>
        <v>Latis</v>
      </c>
      <c r="M3" s="139"/>
    </row>
    <row r="4" spans="1:13" ht="15">
      <c r="A4" s="37" t="s">
        <v>39075</v>
      </c>
      <c r="B4" s="37" t="str">
        <f>IFERROR(VLOOKUP(D4,DB!A:K,11,0),"")</f>
        <v>R5</v>
      </c>
      <c r="C4" s="37">
        <v>1</v>
      </c>
      <c r="D4" s="37" t="s">
        <v>34583</v>
      </c>
      <c r="E4" s="37" t="s">
        <v>38964</v>
      </c>
      <c r="F4" s="38">
        <v>45931.211793981478</v>
      </c>
      <c r="G4" s="39">
        <f ca="1">IFERROR(NOW()-F4,"-")</f>
        <v>2.484513889066875E-2</v>
      </c>
      <c r="H4" s="38">
        <v>45931.192511574074</v>
      </c>
      <c r="I4" s="37" t="str">
        <f>IFERROR(VLOOKUP(D4,DB!A:F,6,0),"")</f>
        <v>Generator-SG</v>
      </c>
      <c r="J4" s="37" t="str">
        <f>IFERROR(VLOOKUP(D4,DB!A:G,7,0),"")</f>
        <v>Vandalized</v>
      </c>
      <c r="K4" s="37" t="s">
        <v>39076</v>
      </c>
      <c r="L4" s="37" t="str">
        <f>IFERROR(VLOOKUP(D4,DB!A:I,9,0),"")</f>
        <v>Latis</v>
      </c>
      <c r="M4" s="139"/>
    </row>
    <row r="5" spans="1:13" ht="15">
      <c r="A5" s="37"/>
      <c r="B5" s="37" t="str">
        <f>IFERROR(VLOOKUP(D5,DB!A:K,11,0),"")</f>
        <v/>
      </c>
      <c r="C5" s="37"/>
      <c r="D5" s="37"/>
      <c r="E5" s="37"/>
      <c r="F5" s="38"/>
      <c r="G5" s="39">
        <f ca="1">IFERROR(NOW()-F5,"-")</f>
        <v>45931.236639120369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45931.236639120369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45931.236639120369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45931.236639120369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45931.236639120369</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45931.236639120369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45931.236639120369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45931.236639120369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45931.236639120369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45931.236639120369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45931.236639120369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45931.236639120369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45931.236639120369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45931.236639120369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45931.236639120369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45931.236639120369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45931.236639120369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45931.236639120369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45931.236639120369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45931.236639120369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45931.236639120369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45931.236639120369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45931.236639120369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45931.236639120369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45931.236639120369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45931.236639120369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45931.236639120369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45931.236639120369</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45931.236639120369</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45931.236639120369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45931.236639120369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45931.236639120369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45931.236639120369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45931.236639120369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45931.236639120369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45931.236639120369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45931.236639120369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45931.236639120369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45931.236639120369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45931.236639120369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45931.236639120369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45931.236639120369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45931.236639120369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45931.236639120369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45931.236639120369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45931.236639120369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45931.236639120369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45931.236639120369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45931.236639120369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45931.236639120369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45931.236639120369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45931.236639120369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45931.236639120369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45931.236639120369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45931.236639120369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45931.236639120369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45931.236639120369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45931.236639120369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45931.236639120369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45931.236639120369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45931.236639120369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45931.236639120369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45931.236639120369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45931.236639120369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45931.236639120369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45931.236639120369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45931.236639120369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45931.236639120369</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45931.236639120369</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45931.236639120369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45931.236639120369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45931.236639120369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45931.236639120369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45931.236639120369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45931.236639120369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45931.236639120369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45931.236639120369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45931.236639120369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45931.236639120369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45931.236639120369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45931.236639120369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45931.236639120369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45931.236639120369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45931.236639120369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45931.236639120369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45931.236639120369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45931.236639120369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45931.236639120369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45931.236639120369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45931.236639120369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45931.236639120369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45931.236639120369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45931.236639120369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45931.236639120369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45931.236639120369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45931.236639120369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45931.236639120369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45931.236639120369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45931.236639120369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45931.236639120369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45931.236639120369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45931.236639120369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45931.236639120369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45931.236639120369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45931.236639120369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45931.236639120369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45931.236639120369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45931.236639120369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45931.236639120369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45931.236639120369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45931.236639120369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45931.236639120369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45931.236639120369</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45931.236639120369</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45931.236639120369</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45931.236639120369</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45931.236639120369</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45931.236639120369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45931.236639120369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45931.236639120369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45931.236639120369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45931.236639120369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45931.236639120369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45931.236639120369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45931.236639120369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45931.236639120369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45931.236639120369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45931.236639120369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45931.236639120369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45931.236639120369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45931.236639120369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45931.236639120369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45931.236639120369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45931.236639120369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45931.236639120369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45931.236639120369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45931.236639120369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45931.236639120369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45931.236639120369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45931.236639120369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45931.236639120369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45931.236639120369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45931.236639120369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45931.236639120369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45931.236639120369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45931.236639120369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45931.236639120369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45931.236639120369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45931.236639120369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45931.236639120369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45931.236639120369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45931.236639120369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45931.236639120369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45931.236639120369</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45931.236639120369</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45931.236639120369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45931.236639120369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45931.236639120369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45931.236639120369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45931.236639120369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45931.236639120369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45931.236639120369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45931.236639120369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45931.236639120369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45931.236639120369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45931.236639120369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45931.236639120369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45931.236639120369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45931.236639120369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45931.236639120369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45931.236639120369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45931.236639120369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45931.236639120369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45931.236639120369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45931.236639120369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45931.236639120369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45931.236639120369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45931.236639120369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45931.236639120369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45931.236639120369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45931.236639120369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45931.236639120369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45931.236639120369</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45931.236639120369</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45931.236639120369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45931.236639120369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45931.236639120369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45931.236639120369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45931.236639120369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45931.236639120369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45931.236639120369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45931.236639120369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45931.236639120369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45931.236639120369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45931.236639120369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45931.236639120369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45931.236639120369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45931.236639120369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45931.236639120369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45931.236639120369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45931.236639120369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45931.236639120369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45931.236639120369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45931.236639120369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45931.236639120369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45931.236639120369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45931.236639120369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45931.236639120369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45931.236639120369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45931.236639120369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45931.236639120369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45931.236639120369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45931.236639120369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45931.236639120369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45931.236639120369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45931.236639120369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45931.236639120369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45931.236639120369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45931.236639120369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45931.236639120369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45931.236639120369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45931.236639120369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45931.236639120369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45931.236639120369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45931.236639120369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45931.236639120369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45931.236639120369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45931.236639120369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45931.236639120369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45931.236639120369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45931.236639120369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45931.236639120369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45931.236639120369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45931.236639120369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45931.236639120369</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45931.236639120369</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45931.236639120369</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45931.236639120369</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2.0929238425887888</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4.4637918981461553</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4.1190928240757785</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39082</v>
      </c>
      <c r="B5" s="140" t="str">
        <f>IFERROR(VLOOKUP(D5,DB!A:K,11,0),"")</f>
        <v>R6</v>
      </c>
      <c r="C5" s="140">
        <v>2</v>
      </c>
      <c r="D5" s="140" t="s">
        <v>38919</v>
      </c>
      <c r="E5" s="140" t="s">
        <v>38964</v>
      </c>
      <c r="F5" s="141">
        <v>45930.730011574073</v>
      </c>
      <c r="G5" s="142">
        <f ca="1">IFERROR(NOW()-F5,"-")</f>
        <v>0.5066275462959311</v>
      </c>
      <c r="H5" s="141">
        <v>45930.746990740743</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39084</v>
      </c>
      <c r="B6" s="140" t="str">
        <f>IFERROR(VLOOKUP(D6,DB!A:K,11,0),"")</f>
        <v>R6</v>
      </c>
      <c r="C6" s="140">
        <v>1</v>
      </c>
      <c r="D6" s="140" t="s">
        <v>36762</v>
      </c>
      <c r="E6" s="140" t="s">
        <v>38964</v>
      </c>
      <c r="F6" s="141">
        <v>45931.172812500001</v>
      </c>
      <c r="G6" s="142">
        <f ca="1">IFERROR(NOW()-F6,"-")</f>
        <v>6.3826620367763098E-2</v>
      </c>
      <c r="H6" s="141">
        <v>45931.166863425926</v>
      </c>
      <c r="I6" s="140" t="str">
        <f>IFERROR(VLOOKUP(D6,DB!A:F,6,0),"")</f>
        <v>Generator-SG</v>
      </c>
      <c r="J6" s="140" t="str">
        <f>IFERROR(VLOOKUP(D6,DB!A:G,7,0),"")</f>
        <v>Dead</v>
      </c>
      <c r="K6" s="140" t="s">
        <v>39085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45931.236639120369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45931.236639120369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45931.236639120369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45931.236639120369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45931.236639120369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45931.236639120369</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45931.236639120369</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45931.236639120369</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45931.236639120369</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45931.236639120369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45931.236639120369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45931.236639120369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45931.236639120369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45931.236639120369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45931.236639120369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45931.236639120369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45931.236639120369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45931.236639120369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45931.236639120369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45931.236639120369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45931.236639120369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45931.236639120369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45931.236639120369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45931.236639120369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45931.236639120369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45931.236639120369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45931.236639120369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45931.236639120369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45931.236639120369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45931.236639120369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45931.236639120369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45931.236639120369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45931.236639120369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45931.236639120369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45931.236639120369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45931.236639120369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45931.236639120369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45931.236639120369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45931.236639120369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45931.236639120369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45931.236639120369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45931.236639120369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45931.236639120369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45931.236639120369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45931.236639120369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45931.236639120369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45931.236639120369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45931.236639120369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45931.236639120369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45931.236639120369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45931.236639120369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45931.236639120369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45931.236639120369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45931.236639120369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45931.236639120369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45931.236639120369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45931.236639120369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45931.236639120369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45931.236639120369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45931.236639120369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45931.236639120369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45931.236639120369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45931.236639120369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45931.236639120369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45931.236639120369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45931.236639120369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45931.236639120369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45931.236639120369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45931.236639120369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45931.236639120369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45931.236639120369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45931.236639120369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45931.236639120369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45931.236639120369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45931.236639120369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45931.236639120369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45931.236639120369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45931.236639120369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45931.236639120369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45931.236639120369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45931.236639120369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45931.236639120369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45931.236639120369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45931.236639120369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45931.236639120369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45931.236639120369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45931.236639120369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45931.236639120369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45931.236639120369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45931.236639120369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45931.236639120369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45931.236639120369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45931.236639120369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45931.236639120369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45931.236639120369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45931.236639120369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45931.236639120369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45931.236639120369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45931.236639120369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45931.236639120369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45931.236639120369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45931.236639120369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45931.236639120369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45931.236639120369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45931.236639120369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45931.236639120369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45931.236639120369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45931.236639120369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45931.236639120369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45931.236639120369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45931.236639120369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45931.236639120369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45931.236639120369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45931.236639120369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45931.236639120369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45931.236639120369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45931.236639120369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45931.236639120369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45931.236639120369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45931.236639120369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45931.236639120369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45931.236639120369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45931.236639120369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45931.236639120369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45931.236639120369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45931.236639120369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45931.236639120369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45931.236639120369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45931.236639120369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45931.236639120369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45931.236639120369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45931.236639120369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45931.236639120369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45931.236639120369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45931.236639120369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45931.236639120369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45931.236639120369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45931.236639120369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45931.236639120369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45931.236639120369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45931.236639120369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45931.236639120369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45931.236639120369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45931.236639120369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45931.236639120369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45931.236639120369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45931.236639120369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45931.236639120369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45931.236639120369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45931.236639120369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45931.236639120369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45931.236639120369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45931.236639120369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45931.236639120369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45931.236639120369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45931.236639120369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45931.236639120369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45931.236639120369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45931.236639120369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45931.236639120369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45931.236639120369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45931.236639120369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45931.236639120369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45931.236639120369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45931.236639120369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45931.236639120369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45931.236639120369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45931.236639120369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45931.236639120369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45931.236639120369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45931.236639120369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45931.236639120369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45931.236639120369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45931.236639120369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45931.236639120369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45931.236639120369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45931.236639120369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45931.236639120369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45931.236639120369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45931.236639120369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45931.236639120369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45931.236639120369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45931.236639120369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45931.236639120369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45931.236639120369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45931.236639120369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45931.236639120369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45931.236639120369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45931.236639120369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45931.236639120369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45931.236639120369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45931.236639120369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45931.236639120369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45931.236639120369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45931.236639120369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45931.236639120369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45931.236639120369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45931.236639120369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45931.236639120369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45931.236639120369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45931.236639120369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45931.236639120369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45931.236639120369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45931.236639120369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45931.236639120369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45931.236639120369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45931.236639120369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45931.236639120369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45931.236639120369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45931.236639120369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45931.236639120369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45931.236639120369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45931.236639120369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45931.236639120369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45931.236639120369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45931.236639120369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45931.236639120369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45931.236639120369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45931.236639120369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45931.236639120369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45931.236639120369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45931.236639120369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45931.236639120369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45931.236639120369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45931.236639120369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45931.236639120369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45931.236639120369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45931.236639120369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45931.236639120369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45931.236639120369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45931.236639120369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45931.236639120369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45931.236639120369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45931.236639120369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45931.236639120369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45931.236639120369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45931.236639120369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45931.236639120369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45931.236639120369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45931.236639120369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45931.236639120369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45931.236639120369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45931.236639120369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45931.236639120369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45931.236639120369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45931.236639120369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45931.236639120369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45931.236639120369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45931.236639120369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45931.236639120369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45931.236639120369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45931.236639120369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45931.236639120369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45931.236639120369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45931.236639120369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45931.236639120369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45931.236639120369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45931.236639120369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45931.236639120369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45931.236639120369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45931.236639120369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45931.236639120369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45931.236639120369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45931.236639120369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45931.236639120369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45931.236639120369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45931.236639120369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45931.236639120369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45931.236639120369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45931.236639120369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45931.236639120369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45931.236639120369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45931.236639120369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45931.236639120369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45931.236639120369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45931.236639120369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45931.236639120369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45931.236639120369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45931.236639120369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45931.236639120369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45931.236639120369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45931.236639120369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45931.236639120369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45931.236639120369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45931.236639120369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45931.236639120369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45931.236639120369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45931.236639120369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45931.236639120369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45931.236639120369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45931.236639120369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45931.236639120369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45931.236639120369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45931.236639120369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45931.236639120369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45931.236639120369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45931.236639120369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45931.236639120369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45931.236639120369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45931.236639120369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45931.236639120369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45931.236639120369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45931.236639120369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45931.236639120369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45931.236639120369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45931.236639120369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45931.236639120369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45931.236639120369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45931.236639120369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45931.236639120369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45931.236639120369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45931.236639120369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45931.236639120369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45931.236639120369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45931.236639120369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45931.236639120369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45931.236639120369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45931.236639120369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45931.236639120369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45931.236639120369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45931.236639120369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45931.236639120369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45931.236639120369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45931.236639120369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45931.236639120369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45931.236639120369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45931.236639120369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45931.236639120369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45931.236639120369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45931.236639120369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45931.236639120369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45931.236639120369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45931.236639120369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45931.236639120369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45931.236639120369</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45931.236639120369</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45931.236639120369</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45931.236639120369</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45931.236639120369</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2025-10-01T02:40:46Z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