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297" documentId="13_ncr:1_{F6CB121F-512D-4AA6-A0C1-0FB36C537598}" xr6:coauthVersionLast="47" xr6:coauthVersionMax="47" xr10:uidLastSave="{D80E2C59-9925-4932-8BC6-EB36266E261F}"/>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<sst xmlns="http://schemas.openxmlformats.org/spreadsheetml/2006/main" count="179031" uniqueCount="39106">
  <si>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</si>
  <si>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</si>
  <si>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</si>
  <si>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</si>
  <si>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</si>
  <si>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</si>
  <si>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</si>
  <si>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</si>
  <si>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</si>
  <si>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</si>
  <si>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</si>
  <si>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</si>
  <si>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</si>
  <si>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</si>
  <si>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</si>
  <si>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</si>
  <si>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</si>
  <si>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</si>
  <si>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</si>
  <si>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</si>
  <si>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</si>
  <si>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</si>
  <si>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</si>
  <si>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</si>
  <si>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</si>
  <si>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</si>
  <si>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</si>
  <si>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</si>
  <si>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</si>
  <si>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</si>
  <si>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</si>
  <si>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</si>
  <si>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</si>
  <si>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</si>
  <si>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</si>
  <si>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</si>
  <si>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</si>
  <si>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</si>
  <si>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</si>
  <si>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</si>
  <si>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</si>
  <si>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</si>
  <si>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</si>
  <si>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</si>
  <si>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</si>
  <si>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</si>
  <si>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</si>
  <si>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</si>
  <si>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</si>
  <si>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</si>
  <si>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</si>
  <si>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</si>
  <si>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</si>
  <si>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</si>
  <si>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</si>
  <si>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</si>
  <si>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</si>
  <si>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</si>
  <si>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</si>
  <si>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</si>
  <si>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</si>
  <si>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</si>
  <si>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</si>
  <si>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</si>
  <si>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</si>
  <si>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</si>
  <si>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</si>
  <si>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</si>
  <si>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</si>
  <si>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</si>
  <si>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</si>
  <si>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</si>
  <si>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</si>
  <si>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</si>
  <si>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</si>
  <si>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</si>
  <si>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</si>
  <si>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</si>
  <si>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</si>
  <si>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</si>
  <si>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</si>
  <si>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</si>
  <si>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</si>
  <si>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</si>
  <si>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</si>
  <si>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</si>
  <si>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</si>
  <si>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</si>
  <si>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</si>
  <si>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</si>
  <si>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</si>
  <si>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</si>
  <si>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</si>
  <si>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</si>
  <si>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</si>
  <si>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</si>
  <si>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</si>
  <si>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</si>
  <si>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</si>
  <si>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</si>
  <si>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</si>
  <si>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</si>
  <si>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</si>
  <si>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</si>
  <si>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</si>
  <si>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</si>
  <si>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</si>
  <si>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</si>
  <si>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</si>
  <si>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</si>
  <si>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</si>
  <si>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</si>
  <si>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</si>
  <si>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</si>
  <si>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</si>
  <si>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</si>
  <si>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</si>
  <si>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</si>
  <si>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</si>
  <si>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</si>
  <si>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</si>
  <si>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</si>
  <si>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</si>
  <si>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</si>
  <si>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</si>
  <si>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</si>
  <si>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</si>
  <si>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</si>
  <si>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</si>
  <si>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</si>
  <si>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</si>
  <si>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</si>
  <si>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</si>
  <si>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</si>
  <si>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</si>
  <si>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</si>
  <si>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</si>
  <si>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</si>
  <si>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</si>
  <si>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</si>
  <si>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</si>
  <si>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</si>
  <si>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</si>
  <si>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</si>
  <si>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</si>
  <si>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</si>
  <si>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</si>
  <si>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</si>
  <si>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</si>
  <si>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</si>
  <si>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</si>
  <si>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</si>
  <si>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</si>
  <si>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</si>
  <si>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</si>
  <si>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</si>
  <si>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</si>
  <si>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</si>
  <si>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</si>
  <si>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</si>
  <si>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</si>
  <si>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</si>
  <si>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</si>
  <si>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</si>
  <si>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</si>
  <si>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</si>
  <si>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</si>
  <si>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</si>
  <si>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</si>
  <si>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</si>
  <si>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</si>
  <si>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</si>
  <si>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</si>
  <si>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</si>
  <si>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</si>
  <si>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</si>
  <si>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</si>
  <si>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</si>
  <si>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</si>
  <si>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</si>
  <si>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</si>
  <si>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</si>
  <si>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</si>
  <si>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</si>
  <si>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</si>
  <si>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</si>
  <si>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</si>
  <si>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</si>
  <si>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</si>
  <si>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</si>
  <si>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</si>
  <si>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</si>
  <si>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</si>
  <si>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</si>
  <si>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</si>
  <si>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</si>
  <si>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</si>
  <si>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</si>
  <si>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</si>
  <si>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</si>
  <si>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</si>
  <si>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</si>
  <si>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</si>
  <si>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</si>
  <si>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</si>
  <si>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</si>
  <si>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</si>
  <si>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</si>
  <si>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</si>
  <si>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</si>
  <si>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</si>
  <si>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</si>
  <si>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</si>
  <si>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</si>
  <si>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</si>
  <si>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</si>
  <si>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</si>
  <si>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</si>
  <si>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</si>
  <si>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</si>
  <si>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</si>
  <si>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</si>
  <si>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</si>
  <si>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</si>
  <si>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</si>
  <si>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</si>
  <si>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</si>
  <si>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</si>
  <si>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</si>
  <si>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</si>
  <si>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</si>
  <si>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</si>
  <si>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</si>
  <si>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</si>
  <si>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</si>
  <si>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</si>
  <si>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</si>
  <si>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</si>
  <si>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</si>
  <si>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</si>
  <si>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</si>
  <si>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</si>
  <si>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</si>
  <si>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</si>
  <si>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</si>
  <si>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</si>
  <si>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</si>
  <si>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</si>
  <si>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</si>
  <si>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</si>
  <si>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</si>
  <si>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</si>
  <si>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</si>
  <si>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</si>
  <si>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</si>
  <si>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</si>
  <si>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</si>
  <si>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</si>
  <si>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</si>
  <si>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</si>
  <si>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</si>
  <si>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</si>
  <si>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</si>
  <si>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</si>
  <si>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</si>
  <si>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</si>
  <si>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</si>
  <si>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</si>
  <si>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</si>
  <si>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</si>
  <si>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</si>
  <si>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</si>
  <si>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</si>
  <si>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</si>
  <si>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</si>
  <si>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</si>
  <si>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</si>
  <si>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</si>
  <si>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</si>
  <si>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</si>
  <si>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</si>
  <si>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</si>
  <si>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</si>
  <si>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</si>
  <si>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</si>
  <si>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</si>
  <si>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</si>
  <si>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</si>
  <si>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</si>
  <si>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</si>
  <si>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</si>
  <si>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</si>
  <si>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</si>
  <si>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</si>
  <si>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</si>
  <si>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</si>
  <si>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</si>
  <si>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</si>
  <si>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</si>
  <si>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</si>
  <si>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</si>
  <si>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</si>
  <si>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</si>
  <si>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</si>
  <si>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</si>
  <si>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</si>
  <si>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</si>
  <si>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</si>
  <si>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</si>
  <si>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</si>
  <si>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</si>
  <si>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</si>
  <si>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</si>
  <si>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</si>
  <si>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</si>
  <si>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</si>
  <si>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</si>
  <si>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</si>
  <si>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</si>
  <si>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</si>
  <si>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</si>
  <si>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</si>
  <si>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</si>
  <si>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</si>
  <si>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</si>
  <si>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</si>
  <si>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</si>
  <si>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</si>
  <si>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</si>
  <si>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</si>
  <si>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</si>
  <si>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</si>
  <si>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</si>
  <si>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</si>
  <si>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</si>
  <si>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</si>
  <si>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</si>
  <si>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</si>
  <si>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</si>
  <si>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</si>
  <si>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</si>
  <si>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</si>
  <si>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</si>
  <si>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</si>
  <si>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</si>
  <si>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</si>
  <si>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</si>
  <si>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</si>
  <si>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</si>
  <si>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</si>
  <si>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</si>
  <si>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</si>
  <si>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</si>
  <si>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</si>
  <si>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</si>
  <si>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</si>
  <si>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</si>
  <si>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</si>
  <si>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</si>
  <si>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</si>
  <si>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</si>
  <si>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</si>
  <si>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</si>
  <si>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</si>
  <si>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</si>
  <si>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</si>
  <si>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</si>
  <si>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</si>
  <si>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</si>
  <si>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</si>
  <si>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</si>
  <si>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</si>
  <si>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</si>
  <si>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</si>
  <si>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</si>
  <si>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</si>
  <si>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</si>
  <si>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</si>
  <si>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</si>
  <si>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</si>
  <si>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</si>
  <si>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</si>
  <si>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</si>
  <si>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</si>
  <si>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</si>
  <si>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</si>
  <si>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</si>
  <si>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</si>
  <si>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</si>
  <si>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</si>
  <si>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</si>
  <si>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</si>
  <si>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</si>
  <si>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</si>
  <si>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</si>
  <si>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</si>
  <si>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</si>
  <si>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</si>
  <si>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</si>
  <si>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</si>
  <si>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</si>
  <si>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</si>
  <si>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</si>
  <si>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</si>
  <si>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</si>
  <si>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</si>
  <si>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</si>
  <si>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</si>
  <si>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</si>
  <si>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</si>
  <si>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</si>
  <si>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</si>
  <si>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</si>
  <si>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</si>
  <si>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</si>
  <si>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</si>
  <si>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</si>
  <si>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</si>
  <si>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</si>
  <si>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</si>
  <si>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</si>
  <si>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</si>
  <si>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</si>
  <si>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</si>
  <si>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</si>
  <si>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</si>
  <si>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</si>
  <si>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</si>
  <si>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</si>
  <si>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</si>
  <si>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</si>
  <si>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</si>
  <si>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</si>
  <si>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</si>
  <si>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</si>
  <si>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</si>
  <si>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</si>
  <si>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</si>
  <si>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</si>
  <si>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</si>
  <si>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</si>
  <si>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</si>
  <si>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</si>
  <si>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</si>
  <si>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</si>
  <si>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</si>
  <si>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</si>
  <si>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</si>
  <si>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</si>
  <si>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</si>
  <si>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</si>
  <si>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</si>
  <si>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</si>
  <si>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</si>
  <si>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</si>
  <si>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</si>
  <si>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</si>
  <si>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</si>
  <si>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</si>
  <si>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</si>
  <si>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</si>
  <si>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</si>
  <si>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</si>
  <si>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</si>
  <si>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</si>
  <si>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</si>
  <si>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</si>
  <si>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</si>
  <si>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</si>
  <si>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</si>
  <si>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</si>
  <si>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</si>
  <si>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</si>
  <si>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</si>
  <si>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</si>
  <si>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</si>
  <si>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</si>
  <si>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</si>
  <si>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</si>
  <si>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</si>
  <si>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</si>
  <si>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</si>
  <si>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</si>
  <si>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</si>
  <si>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</si>
  <si>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</si>
  <si>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</si>
  <si>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</si>
  <si>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</si>
  <si>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</si>
  <si>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</si>
  <si>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</si>
  <si>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</si>
  <si>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</si>
  <si>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</si>
  <si>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</si>
  <si>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</si>
  <si>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</si>
  <si>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</si>
  <si>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</si>
  <si>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</si>
  <si>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</si>
  <si>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</si>
  <si>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</si>
  <si>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</si>
  <si>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</si>
  <si>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</si>
  <si>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</si>
  <si>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</si>
  <si>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</si>
  <si>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</si>
  <si>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</si>
  <si>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</si>
  <si>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</si>
  <si>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</si>
  <si>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</si>
  <si>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</si>
  <si>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</si>
  <si>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</si>
  <si>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</si>
  <si>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</si>
  <si>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</si>
  <si>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</si>
  <si>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</si>
  <si>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</si>
  <si>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</si>
  <si>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</si>
  <si>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</si>
  <si>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</si>
  <si>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</si>
  <si>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</si>
  <si>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</si>
  <si>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</si>
  <si>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</si>
  <si>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</si>
  <si>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</si>
  <si>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</si>
  <si>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</si>
  <si>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</si>
  <si>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</si>
  <si>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</si>
  <si>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</si>
  <si>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</si>
  <si>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</si>
  <si>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</si>
  <si>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</si>
  <si>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</si>
  <si>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</si>
  <si>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</si>
  <si>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</si>
  <si>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</si>
  <si>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</si>
  <si>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</si>
  <si>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</si>
  <si>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</si>
  <si>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</si>
  <si>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</si>
  <si>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</si>
  <si>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</si>
  <si>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</si>
  <si>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</si>
  <si>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</si>
  <si>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</si>
  <si>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</si>
  <si>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</si>
  <si>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</si>
  <si>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</si>
  <si>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</si>
  <si>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</si>
  <si>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</si>
  <si>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</si>
  <si>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</si>
  <si>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</si>
  <si>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</si>
  <si>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</si>
  <si>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</si>
  <si>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</si>
  <si>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</si>
  <si>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</si>
  <si>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</si>
  <si>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</si>
  <si>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</si>
  <si>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</si>
  <si>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</si>
  <si>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</si>
  <si>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</si>
  <si>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</si>
  <si>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</si>
  <si>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</si>
  <si>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</si>
  <si>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</si>
  <si>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</si>
  <si>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</si>
  <si>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</si>
  <si>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</si>
  <si>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</si>
  <si>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</si>
  <si>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</si>
  <si>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</si>
  <si>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</si>
  <si>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</si>
  <si>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</si>
  <si>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</si>
  <si>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</si>
  <si>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</si>
  <si>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</si>
  <si>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</si>
  <si>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</si>
  <si>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</si>
  <si>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</si>
  <si>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</si>
  <si>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</si>
  <si>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</si>
  <si>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</si>
  <si>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</si>
  <si>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</si>
  <si>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</si>
  <si>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</si>
  <si>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</si>
  <si>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</si>
  <si>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</si>
  <si>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</si>
  <si>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</si>
  <si>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</si>
  <si>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</si>
  <si>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</si>
  <si>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</si>
  <si>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</si>
  <si>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</si>
  <si>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</si>
  <si>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</si>
  <si>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</si>
  <si>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</si>
  <si>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</si>
  <si>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</si>
  <si>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</si>
  <si>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</si>
  <si>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</si>
  <si>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</si>
  <si>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</si>
  <si>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</si>
  <si>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</si>
  <si>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</si>
  <si>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</si>
  <si>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</si>
  <si>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</si>
  <si>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</si>
  <si>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</si>
  <si>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</si>
  <si>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</si>
  <si>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</si>
  <si>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</si>
  <si>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</si>
  <si>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</si>
  <si>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</si>
  <si>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</si>
  <si>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</si>
  <si>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</si>
  <si>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</si>
  <si>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</si>
  <si>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</si>
  <si>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</si>
  <si>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</si>
  <si>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</si>
  <si>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</si>
  <si>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</si>
  <si>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</si>
  <si>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</si>
  <si>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</si>
  <si>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</si>
  <si>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</si>
  <si>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</si>
  <si>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</si>
  <si>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</si>
  <si>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</si>
  <si>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</si>
  <si>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</si>
  <si>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</si>
  <si>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</si>
  <si>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</si>
  <si>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</si>
  <si>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</si>
  <si>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</si>
  <si>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</si>
  <si>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</si>
  <si>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</si>
  <si>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</si>
  <si>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</si>
  <si>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</si>
  <si>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</si>
  <si>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</si>
  <si>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</si>
  <si>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</si>
  <si>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</si>
  <si>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</si>
  <si>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</si>
  <si>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</si>
  <si>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</si>
  <si>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</si>
  <si>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</si>
  <si>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</si>
  <si>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</si>
  <si>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</si>
  <si>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</si>
  <si>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</si>
  <si>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</si>
  <si>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</si>
  <si>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</si>
  <si>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</si>
  <si>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</si>
  <si>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</si>
  <si>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</si>
  <si>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</si>
  <si>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</si>
  <si>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</si>
  <si>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</si>
  <si>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</si>
  <si>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</si>
  <si>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</si>
  <si>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</si>
  <si>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</si>
  <si>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</si>
  <si>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</si>
  <si>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</si>
  <si>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</si>
  <si>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</si>
  <si>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</si>
  <si>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</si>
  <si>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</si>
  <si>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</si>
  <si>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</si>
  <si>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</si>
  <si>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</si>
  <si>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</si>
  <si>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</si>
  <si>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</si>
  <si>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</si>
  <si>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</si>
  <si>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</si>
  <si>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</si>
  <si>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</si>
  <si>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</si>
  <si>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</si>
  <si>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</si>
  <si>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</si>
  <si>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</si>
  <si>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</si>
  <si>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</si>
  <si>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</si>
  <si>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</si>
  <si>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</si>
  <si>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</si>
  <si>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</si>
  <si>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</si>
  <si>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</si>
  <si>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</si>
  <si>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</si>
  <si>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</si>
  <si>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</si>
  <si>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</si>
  <si>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</si>
  <si>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</si>
  <si>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</si>
  <si>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</si>
  <si>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</si>
  <si>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</si>
  <si>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</si>
  <si>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</si>
  <si>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</si>
  <si>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</si>
  <si>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</si>
  <si>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</si>
  <si>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</si>
  <si>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</si>
  <si>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</si>
  <si>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</si>
  <si>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</si>
  <si>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</si>
  <si>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</si>
  <si>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</si>
  <si>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</si>
  <si>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</si>
  <si>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</si>
  <si>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</si>
  <si>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</si>
  <si>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</si>
  <si>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</si>
  <si>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</si>
  <si>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</si>
  <si>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</si>
  <si>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</si>
  <si>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</si>
  <si>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</si>
  <si>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</si>
  <si>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</si>
  <si>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</si>
  <si>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</si>
  <si>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</si>
  <si>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</si>
  <si>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</si>
  <si>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</si>
  <si>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</si>
  <si>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</si>
  <si>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</si>
  <si>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</si>
  <si>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</si>
  <si>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</si>
  <si>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</si>
  <si>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</si>
  <si>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</si>
  <si>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</si>
  <si>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</si>
  <si>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</si>
  <si>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</si>
  <si>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</si>
  <si>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</si>
  <si>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</si>
  <si>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</si>
  <si>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</si>
  <si>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</si>
  <si>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</si>
  <si>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</si>
  <si>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</si>
  <si>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</si>
  <si>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</si>
  <si>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</si>
  <si>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</si>
  <si>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</si>
  <si>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</si>
  <si>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</si>
  <si>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</si>
  <si>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</si>
  <si>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</si>
  <si>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</si>
  <si>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</si>
  <si>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</si>
  <si>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</si>
  <si>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</si>
  <si>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</si>
  <si>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</si>
  <si>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</si>
  <si>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</si>
  <si>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</si>
  <si>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</si>
  <si>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</si>
  <si>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</si>
  <si>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</si>
  <si>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</si>
  <si>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</si>
  <si>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</si>
  <si>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</si>
  <si>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</si>
  <si>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</si>
  <si>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</si>
  <si>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</si>
  <si>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</si>
  <si>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</si>
  <si>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</si>
  <si>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</si>
  <si>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</si>
  <si>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</si>
  <si>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</si>
  <si>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</si>
  <si>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</si>
  <si>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</si>
  <si>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</si>
  <si>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</si>
  <si>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</si>
  <si>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</si>
  <si>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</si>
  <si>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</si>
  <si>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</si>
  <si>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</si>
  <si>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</si>
  <si>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</si>
  <si>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</si>
  <si>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</si>
  <si>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</si>
  <si>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</si>
  <si>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</si>
  <si>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</si>
  <si>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</si>
  <si>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</si>
  <si>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</si>
  <si>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</si>
  <si>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</si>
  <si>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</si>
  <si>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</si>
  <si>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</si>
  <si>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</si>
  <si>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</si>
  <si>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</si>
  <si>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</si>
  <si>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</si>
  <si>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</si>
  <si>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</si>
  <si>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</si>
  <si>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</si>
  <si>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</si>
  <si>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</si>
  <si>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</si>
  <si>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</si>
  <si>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</si>
  <si>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</si>
  <si>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</si>
  <si>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</si>
  <si>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</si>
  <si>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</si>
  <si>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</si>
  <si>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</si>
  <si>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</si>
  <si>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</si>
  <si>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</si>
  <si>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</si>
  <si>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</si>
  <si>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</si>
  <si>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</si>
  <si>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</si>
  <si>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</si>
  <si>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</si>
  <si>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</si>
  <si>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</si>
  <si>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</si>
  <si>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</si>
  <si>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</si>
  <si>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</si>
  <si>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</si>
  <si>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</si>
  <si>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</si>
  <si>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</si>
  <si>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</si>
  <si>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</si>
  <si>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</si>
  <si>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</si>
  <si>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</si>
  <si>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</si>
  <si>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</si>
  <si>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</si>
  <si>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</si>
  <si>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</si>
  <si>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</si>
  <si>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</si>
  <si>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</si>
  <si>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</si>
  <si>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</si>
  <si>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</si>
  <si>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</si>
  <si>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</si>
  <si>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</si>
  <si>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</si>
  <si>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</si>
  <si>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</si>
  <si>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</si>
  <si>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</si>
  <si>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</si>
  <si>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</si>
  <si>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</si>
  <si>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</si>
  <si>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</si>
  <si>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</si>
  <si>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</si>
  <si>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</si>
  <si>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</si>
  <si>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</si>
  <si>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</si>
  <si>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</si>
  <si>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</si>
  <si>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</si>
  <si>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</si>
  <si>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</si>
  <si>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</si>
  <si>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</si>
  <si>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</si>
  <si>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</si>
  <si>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</si>
  <si>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</si>
  <si>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</si>
  <si>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</si>
  <si>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</si>
  <si>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</si>
  <si>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</si>
  <si>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</si>
  <si>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</si>
  <si>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</si>
  <si>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</si>
  <si>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</si>
  <si>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</si>
  <si>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</si>
  <si>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</si>
  <si>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</si>
  <si>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</si>
  <si>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</si>
  <si>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</si>
  <si>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</si>
  <si>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</si>
  <si>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</si>
  <si>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</si>
  <si>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</si>
  <si>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</si>
  <si>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</si>
  <si>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</si>
  <si>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</si>
  <si>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</si>
  <si>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</si>
  <si>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</si>
  <si>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</si>
  <si>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</si>
  <si>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</si>
  <si>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</si>
  <si>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</si>
  <si>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</si>
  <si>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</si>
  <si>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</si>
  <si>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</si>
  <si>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</si>
  <si>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</si>
  <si>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</si>
  <si>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</si>
  <si>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</si>
  <si>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</si>
  <si>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</si>
  <si>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</si>
  <si>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</si>
  <si>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</si>
  <si>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</si>
  <si>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</si>
  <si>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</si>
  <si>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</si>
  <si>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</si>
  <si>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</si>
  <si>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</si>
  <si>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</si>
  <si>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</si>
  <si>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</si>
  <si>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</si>
  <si>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</si>
  <si>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</si>
  <si>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</si>
  <si>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</si>
  <si>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</si>
  <si>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</si>
  <si>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</si>
  <si>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</si>
  <si>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</si>
  <si>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</si>
  <si>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</si>
  <si>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</si>
  <si>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</si>
  <si>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</si>
  <si>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</si>
  <si>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</si>
  <si>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</si>
  <si>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</si>
  <si>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</si>
  <si>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</si>
  <si>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</si>
  <si>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</si>
  <si>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</si>
  <si>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</si>
  <si>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</si>
  <si>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</si>
  <si>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</si>
  <si>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</si>
  <si>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</si>
  <si>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</si>
  <si>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</si>
  <si>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</si>
  <si>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</si>
  <si>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</si>
  <si>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</si>
  <si>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</si>
  <si>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</si>
  <si>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</si>
  <si>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</si>
  <si>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</si>
  <si>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</si>
  <si>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</si>
  <si>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</si>
  <si>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</si>
  <si>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</si>
  <si>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</si>
  <si>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</si>
  <si>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</si>
  <si>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</si>
  <si>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</si>
  <si>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</si>
  <si>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</si>
  <si>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</si>
  <si>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</si>
  <si>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</si>
  <si>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</si>
  <si>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</si>
  <si>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</si>
  <si>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</si>
  <si>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</si>
  <si>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</si>
  <si>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</si>
  <si>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</si>
  <si>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</si>
  <si>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</si>
  <si>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</si>
  <si>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</si>
  <si>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</si>
  <si>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</si>
  <si>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</si>
  <si>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</si>
  <si>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</si>
  <si>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</si>
  <si>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</si>
  <si>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</si>
  <si>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</si>
  <si>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</si>
  <si>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</si>
  <si>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</si>
  <si>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</si>
  <si>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</si>
  <si>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</si>
  <si>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</si>
  <si>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</si>
  <si>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</si>
  <si>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</si>
  <si>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</si>
  <si>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</si>
  <si>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</si>
  <si>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</si>
  <si>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</si>
  <si>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</si>
  <si>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</si>
  <si>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</si>
  <si>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</si>
  <si>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</si>
  <si>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</si>
  <si>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</si>
  <si>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</si>
  <si>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</si>
  <si>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</si>
  <si>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</si>
  <si>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</si>
  <si>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</si>
  <si>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</si>
  <si>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</si>
  <si>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</si>
  <si>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</si>
  <si>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</si>
  <si>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</si>
  <si>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</si>
  <si>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</si>
  <si>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</si>
  <si>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</si>
  <si>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</si>
  <si>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</si>
  <si>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</si>
  <si>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</si>
  <si>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</si>
  <si>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</si>
  <si>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</si>
  <si>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</si>
  <si>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</si>
  <si>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</si>
  <si>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</si>
  <si>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</si>
  <si>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</si>
  <si>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</si>
  <si>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</si>
  <si>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</si>
  <si>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</si>
  <si>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</si>
  <si>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</si>
  <si>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</si>
  <si>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</si>
  <si>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</si>
  <si>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</si>
  <si>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</si>
  <si>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</si>
  <si>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</si>
  <si>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</si>
  <si>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</si>
  <si>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</si>
  <si>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</si>
  <si>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</si>
  <si>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</si>
  <si>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</si>
  <si>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</si>
  <si>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</si>
  <si>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</si>
  <si>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</si>
  <si>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</si>
  <si>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</si>
  <si>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</si>
  <si>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</si>
  <si>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</si>
  <si>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</si>
  <si>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</si>
  <si>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</si>
  <si>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</si>
  <si>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</si>
  <si>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</si>
  <si>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</si>
  <si>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</si>
  <si>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</si>
  <si>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</si>
  <si>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</si>
  <si>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</si>
  <si>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</si>
  <si>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</si>
  <si>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</si>
  <si>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</si>
  <si>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</si>
  <si>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</si>
  <si>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</si>
  <si>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</si>
  <si>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</si>
  <si>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</si>
  <si>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</si>
  <si>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</si>
  <si>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</si>
  <si>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</si>
  <si>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</si>
  <si>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</si>
  <si>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</si>
  <si>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</si>
  <si>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</si>
  <si>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</si>
  <si>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</si>
  <si>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</si>
  <si>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</si>
  <si>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</si>
  <si>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</si>
  <si>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</si>
  <si>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</si>
  <si>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</si>
  <si>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</si>
  <si>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</si>
  <si>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</si>
  <si>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</si>
  <si>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</si>
  <si>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</si>
  <si>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</si>
  <si>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</si>
  <si>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</si>
  <si>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</si>
  <si>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</si>
  <si>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</si>
  <si>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</si>
  <si>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</si>
  <si>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</si>
  <si>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</si>
  <si>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</si>
  <si>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</si>
  <si>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</si>
  <si>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</si>
  <si>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</si>
  <si>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</si>
  <si>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</si>
  <si>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</si>
  <si>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</si>
  <si>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</si>
  <si>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</si>
  <si>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</si>
  <si>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</si>
  <si>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</si>
  <si>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</si>
  <si>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</si>
  <si>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</si>
  <si>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</si>
  <si>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</si>
  <si>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</si>
  <si>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</si>
  <si>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</si>
  <si>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</si>
  <si>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</si>
  <si>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</si>
  <si>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</si>
  <si>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</si>
  <si>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</si>
  <si>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</si>
  <si>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</si>
  <si>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</si>
  <si>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</si>
  <si>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</si>
  <si>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</si>
  <si>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</si>
  <si>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</si>
  <si>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</si>
  <si>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</si>
  <si>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</si>
  <si>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</si>
  <si>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</si>
  <si>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</si>
  <si>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</si>
  <si>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</si>
  <si>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</si>
  <si>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</si>
  <si>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</si>
  <si>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</si>
  <si>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</si>
  <si>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</si>
  <si>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</si>
  <si>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</si>
  <si>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</si>
  <si>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</si>
  <si>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</si>
  <si>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</si>
  <si>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</si>
  <si>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</si>
  <si>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</si>
  <si>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</si>
  <si>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</si>
  <si>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</si>
  <si>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</si>
  <si>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</si>
  <si>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</si>
  <si>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</si>
  <si>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</si>
  <si>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</si>
  <si>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</si>
  <si>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</si>
  <si>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</si>
  <si>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</si>
  <si>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</si>
  <si>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</si>
  <si>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</si>
  <si>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</si>
  <si>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</si>
  <si>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</si>
  <si>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</si>
  <si>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</si>
  <si>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</si>
  <si>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</si>
  <si>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</si>
  <si>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</si>
  <si>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</si>
  <si>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</si>
  <si>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</si>
  <si>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</si>
  <si>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</si>
  <si>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</si>
  <si>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</si>
  <si>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</si>
  <si>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</si>
  <si>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</si>
  <si>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</si>
  <si>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</si>
  <si>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</si>
  <si>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</si>
  <si>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</si>
  <si>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</si>
  <si>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</si>
  <si>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</si>
  <si>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</si>
  <si>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</si>
  <si>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</si>
  <si>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</si>
  <si>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</si>
  <si>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</si>
  <si>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</si>
  <si>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</si>
  <si>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</si>
  <si>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</si>
  <si>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</si>
  <si>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</si>
  <si>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</si>
  <si>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</si>
  <si>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</si>
  <si>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</si>
  <si>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</si>
  <si>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</si>
  <si>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</si>
  <si>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</si>
  <si>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</si>
  <si>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</si>
  <si>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</si>
  <si>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</si>
  <si>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</si>
  <si>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</si>
  <si>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</si>
  <si>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</si>
  <si>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</si>
  <si>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</si>
  <si>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</si>
  <si>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</si>
  <si>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</si>
  <si>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</si>
  <si>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</si>
  <si>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</si>
  <si>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</si>
  <si>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</si>
  <si>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</si>
  <si>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</si>
  <si>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</si>
  <si>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</si>
  <si>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</si>
  <si>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</si>
  <si>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</si>
  <si>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</si>
  <si>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</si>
  <si>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</si>
  <si>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</si>
  <si>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</si>
  <si>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</si>
  <si>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</si>
  <si>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</si>
  <si>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</si>
  <si>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</si>
  <si>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</si>
  <si>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</si>
  <si>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</si>
  <si>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</si>
  <si>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</si>
  <si>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</si>
  <si>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</si>
  <si>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</si>
  <si>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</si>
  <si>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</si>
  <si>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</si>
  <si>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</si>
  <si>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</si>
  <si>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</si>
  <si>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</si>
  <si>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</si>
  <si>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</si>
  <si>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</si>
  <si>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</si>
  <si>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</si>
  <si>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</si>
  <si>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</si>
  <si>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</si>
  <si>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</si>
  <si>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</si>
  <si>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</si>
  <si>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</si>
  <si>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</si>
  <si>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</si>
  <si>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</si>
  <si>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</si>
  <si>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</si>
  <si>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</si>
  <si>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</si>
  <si>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</si>
  <si>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</si>
  <si>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</si>
  <si>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</si>
  <si>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</si>
  <si>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</si>
  <si>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</si>
  <si>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</si>
  <si>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</si>
  <si>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</si>
  <si>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</si>
  <si>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</si>
  <si>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</si>
  <si>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</si>
  <si>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</si>
  <si>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</si>
  <si>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</si>
  <si>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</si>
  <si>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</si>
  <si>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</si>
  <si>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</si>
  <si>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</si>
  <si>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</si>
  <si>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</si>
  <si>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</si>
  <si>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</si>
  <si>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</si>
  <si>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</si>
  <si>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</si>
  <si>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</si>
  <si>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</si>
  <si>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</si>
  <si>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</si>
  <si>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</si>
  <si>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</si>
  <si>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</si>
  <si>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</si>
  <si>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</si>
  <si>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</si>
  <si>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</si>
  <si>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</si>
  <si>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</si>
  <si>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</si>
  <si>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</si>
  <si>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</si>
  <si>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</si>
  <si>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</si>
  <si>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</si>
  <si>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</si>
  <si>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</si>
  <si>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</si>
  <si>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</si>
  <si>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</si>
  <si>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</si>
  <si>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</si>
  <si>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</si>
  <si>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</si>
  <si>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</si>
  <si>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</si>
  <si>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</si>
  <si>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</si>
  <si>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</si>
  <si>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</si>
  <si>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</si>
  <si>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</si>
  <si>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</si>
  <si>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</si>
  <si>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</si>
  <si>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</si>
  <si>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</si>
  <si>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</si>
  <si>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</si>
  <si>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</si>
  <si>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</si>
  <si>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</si>
  <si>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</si>
  <si>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</si>
  <si>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</si>
  <si>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</si>
  <si>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</si>
  <si>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</si>
  <si>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</si>
  <si>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</si>
  <si>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</si>
  <si>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</si>
  <si>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</si>
  <si>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</si>
  <si>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</si>
  <si>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</si>
  <si>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</si>
  <si>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</si>
  <si>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</si>
  <si>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</si>
  <si>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</si>
  <si>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</si>
  <si>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</si>
  <si>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</si>
  <si>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</si>
  <si>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</si>
  <si>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</si>
  <si>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</si>
  <si>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</si>
  <si>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</si>
  <si>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</si>
  <si>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</si>
  <si>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</si>
  <si>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</si>
  <si>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</si>
  <si>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</si>
  <si>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</si>
  <si>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</si>
  <si>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</si>
  <si>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</si>
  <si>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</si>
  <si>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</si>
  <si>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</si>
  <si>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</si>
  <si>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</si>
  <si>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</si>
  <si>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</si>
  <si>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</si>
  <si>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</si>
  <si>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</si>
  <si>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</si>
  <si>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</si>
  <si>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</si>
  <si>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</si>
  <si>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</si>
  <si>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</si>
  <si>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</si>
  <si>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</si>
  <si>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</si>
  <si>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</si>
  <si>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</si>
  <si>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</si>
  <si>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</si>
  <si>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</si>
  <si>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</si>
  <si>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</si>
  <si>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</si>
  <si>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</si>
  <si>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</si>
  <si>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</si>
  <si>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</si>
  <si>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</si>
  <si>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</si>
  <si>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</si>
  <si>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</si>
  <si>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</si>
  <si>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</si>
  <si>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</si>
  <si>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</si>
  <si>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</si>
  <si>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</si>
  <si>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</si>
  <si>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</si>
  <si>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</si>
  <si>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</si>
  <si>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</si>
  <si>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</si>
  <si>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</si>
  <si>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</si>
  <si>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</si>
  <si>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</si>
  <si>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</si>
  <si>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</si>
  <si>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</si>
  <si>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</si>
  <si>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</si>
  <si>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</si>
  <si>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</si>
  <si>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</si>
  <si>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</si>
  <si>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</si>
  <si>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</si>
  <si>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</si>
  <si>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</si>
  <si>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</si>
  <si>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</si>
  <si>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</si>
  <si>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</si>
  <si>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</si>
  <si>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</si>
  <si>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</si>
  <si>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</si>
  <si>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</si>
  <si>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</si>
  <si>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</si>
  <si>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</si>
  <si>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</si>
  <si>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</si>
  <si>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</si>
  <si>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</si>
  <si>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</si>
  <si>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</si>
  <si>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</si>
  <si>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</si>
  <si>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</si>
  <si>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</si>
  <si>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</si>
  <si>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</si>
  <si>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</si>
  <si>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</si>
  <si>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</si>
  <si>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</si>
  <si>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</si>
  <si>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</si>
  <si>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</si>
  <si>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</si>
  <si>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</si>
  <si>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</si>
  <si>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</si>
  <si>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</si>
  <si>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</si>
  <si>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</si>
  <si>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</si>
  <si>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</si>
  <si>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</si>
  <si>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</si>
  <si>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</si>
  <si>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</si>
  <si>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</si>
  <si>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</si>
  <si>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</si>
  <si>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</si>
  <si>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</si>
  <si>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</si>
  <si>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</si>
  <si>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</si>
  <si>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</si>
  <si>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</si>
  <si>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</si>
  <si>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</si>
  <si>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</si>
  <si>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</si>
  <si>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</si>
  <si>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</si>
  <si>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</si>
  <si>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</si>
  <si>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</si>
  <si>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</si>
  <si>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</si>
  <si>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</si>
  <si>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</si>
  <si>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</si>
  <si>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</si>
  <si>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</si>
  <si>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</si>
  <si>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</si>
  <si>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</si>
  <si>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</si>
  <si>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</si>
  <si>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</si>
  <si>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</si>
  <si>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</si>
  <si>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</si>
  <si>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</si>
  <si>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</si>
  <si>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</si>
  <si>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</si>
  <si>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</si>
  <si>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</si>
  <si>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</si>
  <si>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</si>
  <si>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</si>
  <si>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</si>
  <si>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</si>
  <si>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</si>
  <si>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</si>
  <si>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</si>
  <si>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</si>
  <si>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</si>
  <si>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</si>
  <si>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</si>
  <si>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</si>
  <si>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</si>
  <si>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</si>
  <si>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</si>
  <si>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</si>
  <si>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</si>
  <si>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</si>
  <si>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</si>
  <si>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</si>
  <si>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</si>
  <si>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</si>
  <si>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</si>
  <si>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</si>
  <si>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</si>
  <si>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</si>
  <si>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</si>
  <si>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</si>
  <si>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</si>
  <si>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</si>
  <si>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</si>
  <si>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</si>
  <si>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</si>
  <si>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</si>
  <si>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</si>
  <si>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</si>
  <si>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</si>
  <si>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</si>
  <si>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</si>
  <si>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</si>
  <si>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</si>
  <si>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</si>
  <si>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</si>
  <si>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</si>
  <si>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</si>
  <si>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</si>
  <si>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</si>
  <si>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</si>
  <si>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</si>
  <si>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</si>
  <si>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</si>
  <si>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</si>
  <si>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</si>
  <si>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</si>
  <si>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</si>
  <si>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</si>
  <si>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</si>
  <si>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</si>
  <si>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</si>
  <si>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</si>
  <si>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</si>
  <si>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</si>
  <si>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</si>
  <si>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</si>
  <si>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</si>
  <si>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</si>
  <si>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</si>
  <si>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</si>
  <si>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</si>
  <si>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</si>
  <si>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</si>
  <si>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</si>
  <si>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</si>
  <si>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</si>
  <si>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</si>
  <si>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</si>
  <si>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</si>
  <si>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</si>
  <si>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</si>
  <si>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</si>
  <si>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</si>
  <si>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</si>
  <si>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</si>
  <si>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</si>
  <si>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</si>
  <si>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</si>
  <si>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</si>
  <si>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</si>
  <si>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</si>
  <si>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</si>
  <si>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</si>
  <si>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</si>
  <si>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</si>
  <si>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</si>
  <si>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</si>
  <si>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</si>
  <si>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</si>
  <si>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</si>
  <si>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</si>
  <si>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</si>
  <si>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</si>
  <si>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</si>
  <si>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</si>
  <si>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</si>
  <si>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</si>
  <si>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</si>
  <si>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</si>
  <si>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</si>
  <si>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</si>
  <si>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</si>
  <si>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</si>
  <si>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</si>
  <si>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</si>
  <si>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</si>
  <si>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</si>
  <si>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</si>
  <si>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</si>
  <si>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</si>
  <si>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</si>
  <si>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</si>
  <si>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</si>
  <si>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</si>
  <si>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</si>
  <si>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</si>
  <si>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</si>
  <si>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</si>
  <si>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</si>
  <si>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</si>
  <si>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</si>
  <si>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</si>
  <si>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</si>
  <si>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</si>
  <si>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</si>
  <si>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</si>
  <si>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</si>
  <si>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</si>
  <si>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</si>
  <si>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</si>
  <si>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</si>
  <si>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</si>
  <si>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</si>
  <si>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</si>
  <si>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</si>
  <si>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</si>
  <si>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</si>
  <si>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</si>
  <si>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</si>
  <si>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</si>
  <si>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</si>
  <si>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</si>
  <si>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</si>
  <si>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</si>
  <si>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</si>
  <si>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</si>
  <si>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</si>
  <si>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</si>
  <si>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</si>
  <si>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</si>
  <si>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</si>
  <si>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</si>
  <si>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</si>
  <si>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</si>
  <si>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</si>
  <si>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</si>
  <si>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</si>
  <si>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</si>
  <si>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</si>
  <si>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</si>
  <si>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</si>
  <si>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</si>
  <si>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</si>
  <si>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</si>
  <si>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</si>
  <si>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</si>
  <si>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</si>
  <si>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</si>
  <si>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</si>
  <si>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</si>
  <si>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</si>
  <si>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</si>
  <si>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</si>
  <si>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</si>
  <si>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</si>
  <si>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</si>
  <si>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</si>
  <si>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</si>
  <si>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</si>
  <si>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</si>
  <si>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</si>
  <si>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</si>
  <si>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</si>
  <si>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</si>
  <si>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</si>
  <si>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</si>
  <si>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</si>
  <si>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</si>
  <si>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</si>
  <si>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</si>
  <si>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</si>
  <si>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</si>
  <si>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</si>
  <si>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</si>
  <si>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</si>
  <si>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</si>
  <si>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</si>
  <si>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</si>
  <si>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</si>
  <si>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</si>
  <si>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</si>
  <si>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</si>
  <si>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</si>
  <si>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</si>
  <si>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</si>
  <si>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</si>
  <si>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</si>
  <si>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</si>
  <si>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</si>
  <si>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</si>
  <si>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</si>
  <si>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</si>
  <si>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</si>
  <si>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</si>
  <si>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</si>
  <si>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</si>
  <si>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</si>
  <si>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</si>
  <si>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</si>
  <si>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</si>
  <si>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</si>
  <si>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</si>
  <si>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</si>
  <si>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</si>
  <si>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</si>
  <si>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</si>
  <si>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</si>
  <si>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</si>
  <si>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</si>
  <si>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</si>
  <si>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</si>
  <si>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</si>
  <si>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</si>
  <si>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</si>
  <si>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</si>
  <si>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</si>
  <si>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</si>
  <si>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</si>
  <si>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</si>
  <si>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</si>
  <si>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</si>
  <si>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</si>
  <si>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</si>
  <si>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</si>
  <si>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</si>
  <si>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</si>
  <si>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</si>
  <si>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</si>
  <si>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</si>
  <si>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</si>
  <si>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</si>
  <si>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</si>
  <si>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</si>
  <si>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</si>
  <si>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</si>
  <si>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</si>
  <si>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</si>
  <si>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</si>
  <si>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</si>
  <si>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</si>
  <si>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</si>
  <si>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</si>
  <si>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</si>
  <si>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</si>
  <si>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</si>
  <si>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</si>
  <si>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</si>
  <si>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</si>
  <si>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</si>
  <si>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</si>
  <si>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</si>
  <si>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</si>
  <si>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</si>
  <si>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</si>
  <si>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</si>
  <si>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</si>
  <si>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</si>
  <si>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</si>
  <si>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</si>
  <si>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</si>
  <si>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</si>
  <si>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</si>
  <si>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</si>
  <si>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</si>
  <si>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</si>
  <si>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</si>
  <si>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</si>
  <si>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</si>
  <si>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</si>
  <si>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</si>
  <si>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</si>
  <si>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</si>
  <si>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</si>
  <si>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</si>
  <si>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</si>
  <si>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</si>
  <si>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</si>
  <si>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</si>
  <si>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</si>
  <si>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</si>
  <si>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</si>
  <si>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</si>
  <si>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</si>
  <si>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</si>
  <si>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</si>
  <si>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</si>
  <si>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</si>
  <si>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</si>
  <si>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</si>
  <si>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</si>
  <si>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</si>
  <si>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</si>
  <si>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</si>
  <si>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</si>
  <si>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</si>
  <si>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</si>
  <si>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</si>
  <si>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</si>
  <si>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</si>
  <si>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</si>
  <si>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</si>
  <si>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</si>
  <si>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</si>
  <si>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</si>
  <si>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</si>
  <si>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</si>
  <si>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</si>
  <si>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</si>
  <si>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</si>
  <si>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</si>
  <si>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</si>
  <si>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</si>
  <si>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</si>
  <si>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</si>
  <si>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</si>
  <si>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</si>
  <si>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</si>
  <si>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</si>
  <si>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</si>
  <si>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</si>
  <si>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</si>
  <si>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</si>
  <si>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</si>
  <si>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</si>
  <si>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</si>
  <si>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</si>
  <si>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</si>
  <si>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</si>
  <si>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</si>
  <si>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</si>
  <si>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</si>
  <si>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</si>
  <si>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</si>
  <si>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</si>
  <si>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</si>
  <si>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</si>
  <si>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</si>
  <si>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</si>
  <si>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</si>
  <si>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</si>
  <si>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</si>
  <si>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</si>
  <si>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</si>
  <si>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</si>
  <si>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</si>
  <si>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</si>
  <si>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</si>
  <si>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</si>
  <si>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</si>
  <si>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</si>
  <si>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</si>
  <si>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</si>
  <si>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</si>
  <si>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</si>
  <si>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</si>
  <si>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</si>
  <si>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</si>
  <si>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</si>
  <si>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</si>
  <si>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</si>
  <si>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</si>
  <si>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</si>
  <si>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</si>
  <si>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</si>
  <si>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</si>
  <si>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</si>
  <si>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</si>
  <si>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</si>
  <si>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</si>
  <si>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</si>
  <si>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</si>
  <si>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</si>
  <si>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</si>
  <si>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</si>
  <si>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</si>
  <si>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</si>
  <si>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</si>
  <si>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</si>
  <si>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</si>
  <si>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</si>
  <si>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</si>
  <si>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</si>
  <si>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</si>
  <si>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</si>
  <si>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</si>
  <si>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</si>
  <si>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</si>
  <si>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</si>
  <si>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</si>
  <si>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</si>
  <si>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</si>
  <si>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</si>
  <si>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</si>
  <si>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</si>
  <si>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</si>
  <si>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</si>
  <si>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</si>
  <si>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</si>
  <si>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</si>
  <si>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</si>
  <si>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</si>
  <si>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</si>
  <si>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</si>
  <si>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</si>
  <si>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</si>
  <si>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</si>
  <si>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</si>
  <si>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</si>
  <si>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</si>
  <si>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</si>
  <si>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</si>
  <si>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</si>
  <si>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</si>
  <si>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</si>
  <si>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</si>
  <si>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</si>
  <si>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</si>
  <si>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</si>
  <si>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</si>
  <si>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</si>
  <si>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</si>
  <si>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</si>
  <si>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</si>
  <si>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</si>
  <si>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</si>
  <si>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</si>
  <si>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</si>
  <si>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</si>
  <si>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</si>
  <si>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</si>
  <si>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</si>
  <si>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</si>
  <si>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</si>
  <si>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</si>
  <si>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</si>
  <si>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</si>
  <si>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</si>
  <si>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</si>
  <si>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</si>
  <si>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</si>
  <si>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</si>
  <si>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</si>
  <si>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</si>
  <si>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</si>
  <si>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</si>
  <si>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</si>
  <si>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</si>
  <si>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</si>
  <si>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</si>
  <si>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</si>
  <si>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</si>
  <si>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</si>
  <si>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</si>
  <si>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</si>
  <si>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</si>
  <si>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</si>
  <si>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</si>
  <si>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</si>
  <si>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</si>
  <si>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</si>
  <si>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</si>
  <si>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</si>
  <si>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</si>
  <si>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</si>
  <si>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</si>
  <si>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</si>
  <si>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</si>
  <si>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</si>
  <si>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</si>
  <si>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</si>
  <si>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</si>
  <si>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</si>
  <si>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</si>
  <si>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</si>
  <si>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</si>
  <si>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</si>
  <si>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</si>
  <si>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</si>
  <si>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</si>
  <si>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</si>
  <si>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</si>
  <si>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</si>
  <si>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</si>
  <si>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</si>
  <si>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</si>
  <si>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</si>
  <si>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</si>
  <si>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</si>
  <si>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</si>
  <si>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</si>
  <si>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</si>
  <si>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</si>
  <si>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</si>
  <si>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</si>
  <si>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</si>
  <si>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</si>
  <si>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</si>
  <si>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</si>
  <si>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</si>
  <si>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</si>
  <si>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</si>
  <si>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</si>
  <si>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</si>
  <si>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</si>
  <si>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</si>
  <si>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</si>
  <si>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</si>
  <si>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</si>
  <si>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</si>
  <si>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</si>
  <si>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</si>
  <si>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</si>
  <si>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</si>
  <si>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</si>
  <si>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</si>
  <si>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</si>
  <si>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</si>
  <si>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</si>
  <si>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</si>
  <si>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</si>
  <si>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</si>
  <si>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</si>
  <si>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</si>
  <si>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</si>
  <si>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</si>
  <si>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</si>
  <si>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</si>
  <si>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</si>
  <si>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</si>
  <si>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</si>
  <si>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</si>
  <si>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</si>
  <si>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</si>
  <si>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</si>
  <si>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</si>
  <si>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</si>
  <si>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</si>
  <si>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</si>
  <si>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</si>
  <si>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</si>
  <si>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</si>
  <si>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</si>
  <si>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</si>
  <si>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</si>
  <si>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</si>
  <si>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</si>
  <si>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</si>
  <si>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</si>
  <si>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</si>
  <si>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</si>
  <si>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</si>
  <si>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</si>
  <si>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</si>
  <si>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</si>
  <si>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</si>
  <si>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</si>
  <si>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</si>
  <si>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</si>
  <si>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</si>
  <si>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</si>
  <si>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</si>
  <si>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</si>
  <si>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</si>
  <si>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</si>
  <si>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</si>
  <si>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</si>
  <si>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</si>
  <si>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</si>
  <si>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</si>
  <si>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</si>
  <si>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</si>
  <si>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</si>
  <si>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</si>
  <si>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</si>
  <si>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</si>
  <si>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</si>
  <si>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</si>
  <si>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</si>
  <si>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</si>
  <si>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</si>
  <si>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</si>
  <si>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</si>
  <si>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</si>
  <si>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</si>
  <si>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</si>
  <si>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</si>
  <si>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</si>
  <si>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</si>
  <si>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</si>
  <si>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</si>
  <si>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</si>
  <si>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</si>
  <si>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</si>
  <si>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</si>
  <si>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</si>
  <si>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</si>
  <si>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</si>
  <si>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</si>
  <si>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</si>
  <si>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</si>
  <si>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</si>
  <si>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</si>
  <si>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</si>
  <si>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</si>
  <si>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</si>
  <si>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</si>
  <si>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</si>
  <si>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</si>
  <si>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</si>
  <si>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</si>
  <si>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</si>
  <si>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</si>
  <si>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</si>
  <si>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</si>
  <si>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</si>
  <si>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</si>
  <si>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</si>
  <si>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</si>
  <si>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</si>
  <si>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</si>
  <si>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</si>
  <si>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</si>
  <si>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</si>
  <si>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</si>
  <si>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</si>
  <si>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</si>
  <si>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</si>
  <si>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</si>
  <si>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</si>
  <si>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</si>
  <si>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</si>
  <si>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</si>
  <si>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</si>
  <si>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</si>
  <si>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</si>
  <si>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</si>
  <si>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</si>
  <si>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</si>
  <si>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</si>
  <si>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</si>
  <si>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</si>
  <si>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</si>
  <si>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</si>
  <si>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</si>
  <si>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</si>
  <si>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</si>
  <si>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</si>
  <si>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</si>
  <si>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</si>
  <si>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</si>
  <si>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</si>
  <si>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</si>
  <si>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</si>
  <si>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</si>
  <si>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</si>
  <si>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</si>
  <si>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</si>
  <si>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</si>
  <si>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</si>
  <si>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</si>
  <si>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</si>
  <si>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</si>
  <si>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</si>
  <si>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</si>
  <si>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</si>
  <si>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</si>
  <si>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</si>
  <si>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</si>
  <si>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</si>
  <si>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</si>
  <si>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</si>
  <si>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</si>
  <si>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</si>
  <si>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</si>
  <si>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</si>
  <si>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</si>
  <si>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</si>
  <si>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</si>
  <si>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</si>
  <si>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</si>
  <si>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</si>
  <si>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</si>
  <si>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</si>
  <si>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</si>
  <si>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</si>
  <si>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</si>
  <si>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</si>
  <si>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</si>
  <si>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</si>
  <si>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</si>
  <si>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</si>
  <si>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</si>
  <si>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</si>
  <si>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</si>
  <si>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</si>
  <si>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</si>
  <si>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</si>
  <si>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</si>
  <si>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</si>
  <si>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</si>
  <si>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</si>
  <si>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</si>
  <si>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</si>
  <si>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</si>
  <si>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</si>
  <si>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</si>
  <si>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</si>
  <si>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</si>
  <si>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</si>
  <si>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</si>
  <si>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</si>
  <si>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</si>
  <si>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</si>
  <si>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</si>
  <si>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</si>
  <si>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</si>
  <si>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</si>
  <si>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</si>
  <si>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</si>
  <si>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</si>
  <si>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</si>
  <si>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</si>
  <si>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</si>
  <si>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</si>
  <si>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</si>
  <si>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</si>
  <si>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</si>
  <si>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</si>
  <si>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</si>
  <si>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</si>
  <si>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</si>
  <si>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</si>
  <si>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</si>
  <si>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</si>
  <si>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</si>
  <si>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</si>
  <si>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</si>
  <si>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</si>
  <si>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</si>
  <si>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</si>
  <si>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</si>
  <si>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</si>
  <si>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</si>
  <si>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</si>
  <si>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</si>
  <si>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</si>
  <si>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</si>
  <si>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</si>
  <si>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</si>
  <si>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</si>
  <si>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</si>
  <si>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</si>
  <si>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</si>
  <si>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</si>
  <si>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</si>
  <si>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</si>
  <si>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</si>
  <si>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</si>
  <si>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</si>
  <si>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</si>
  <si>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</si>
  <si>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</si>
  <si>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</si>
  <si>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</si>
  <si>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</si>
  <si>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</si>
  <si>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</si>
  <si>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</si>
  <si>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</si>
  <si>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</si>
  <si>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</si>
  <si>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</si>
  <si>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</si>
  <si>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</si>
  <si>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</si>
  <si>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</si>
  <si>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</si>
  <si>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</si>
  <si>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</si>
  <si>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</si>
  <si>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</si>
  <si>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</si>
  <si>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</si>
  <si>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</si>
  <si>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</si>
  <si>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</si>
  <si>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</si>
  <si>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</si>
  <si>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</si>
  <si>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</si>
  <si>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</si>
  <si>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</si>
  <si>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</si>
  <si>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</si>
  <si>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</si>
  <si>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</si>
  <si>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</si>
  <si>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</si>
  <si>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</si>
  <si>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</si>
  <si>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</si>
  <si>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</si>
  <si>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</si>
  <si>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</si>
  <si>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</si>
  <si>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</si>
  <si>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</si>
  <si>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</si>
  <si>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</si>
  <si>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</si>
  <si>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</si>
  <si>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</si>
  <si>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</si>
  <si>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</si>
  <si>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</si>
  <si>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</si>
  <si>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</si>
  <si>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</si>
  <si>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</si>
  <si>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</si>
  <si>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</si>
  <si>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</si>
  <si>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</si>
  <si>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</si>
  <si>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</si>
  <si>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</si>
  <si>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</si>
  <si>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</si>
  <si>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</si>
  <si>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</si>
  <si>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</si>
  <si>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</si>
  <si>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</si>
  <si>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</si>
  <si>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</si>
  <si>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</si>
  <si>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</si>
  <si>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</si>
  <si>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</si>
  <si>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</si>
  <si>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</si>
  <si>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</si>
  <si>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</si>
  <si>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</si>
  <si>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</si>
  <si>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</si>
  <si>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</si>
  <si>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</si>
  <si>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</si>
  <si>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</si>
  <si>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</si>
  <si>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</si>
  <si>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</si>
  <si>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</si>
  <si>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</si>
  <si>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</si>
  <si>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</si>
  <si>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</si>
  <si>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</si>
  <si>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</si>
  <si>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</si>
  <si>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</si>
  <si>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</si>
  <si>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</si>
  <si>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</si>
  <si>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</si>
  <si>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</si>
  <si>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</si>
  <si>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</si>
  <si>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</si>
  <si>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</si>
  <si>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</si>
  <si>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</si>
  <si>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</si>
  <si>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</si>
  <si>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</si>
  <si>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</si>
  <si>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</si>
  <si>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</si>
  <si>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</si>
  <si>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</si>
  <si>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</si>
  <si>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</si>
  <si>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</si>
  <si>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</si>
  <si>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</si>
  <si>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</si>
  <si>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</si>
  <si>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</si>
  <si>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</si>
  <si>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</si>
  <si>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</si>
  <si>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</si>
  <si>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</si>
  <si>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</si>
  <si>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</si>
  <si>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</si>
  <si>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</si>
  <si>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</si>
  <si>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</si>
  <si>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</si>
  <si>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</si>
  <si>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</si>
  <si>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</si>
  <si>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</si>
  <si>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</si>
  <si>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</si>
  <si>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</si>
  <si>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</si>
  <si>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</si>
  <si>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</si>
  <si>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</si>
  <si>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</si>
  <si>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</si>
  <si>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</si>
  <si>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</si>
  <si>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</si>
  <si>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</si>
  <si>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</si>
  <si>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</si>
  <si>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</si>
  <si>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</si>
  <si>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</si>
  <si>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</si>
  <si>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</si>
  <si>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</si>
  <si>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</si>
  <si>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</si>
  <si>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</si>
  <si>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</si>
  <si>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</si>
  <si>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</si>
  <si>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</si>
  <si>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</si>
  <si>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</si>
  <si>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</si>
  <si>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</si>
  <si>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</si>
  <si>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</si>
  <si>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</si>
  <si>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</si>
  <si>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</si>
  <si>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</si>
  <si>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</si>
  <si>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</si>
  <si>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</si>
  <si>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</si>
  <si>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</si>
  <si>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</si>
  <si>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</si>
  <si>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</si>
  <si>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</si>
  <si>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</si>
  <si>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</si>
  <si>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</si>
  <si>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</si>
  <si>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</si>
  <si>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</si>
  <si>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</si>
  <si>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</si>
  <si>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</si>
  <si>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</si>
  <si>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</si>
  <si>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</si>
  <si>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</si>
  <si>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</si>
  <si>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</si>
  <si>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</si>
  <si>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</si>
  <si>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</si>
  <si>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</si>
  <si>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</si>
  <si>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</si>
  <si>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</si>
  <si>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</si>
  <si>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</si>
  <si>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</si>
  <si>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</si>
  <si>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</si>
  <si>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</si>
  <si>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</si>
  <si>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</si>
  <si>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</si>
  <si>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</si>
  <si>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</si>
  <si>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</si>
  <si>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</si>
  <si>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</si>
  <si>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</si>
  <si>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</si>
  <si>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</si>
  <si>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</si>
  <si>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</si>
  <si>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</si>
  <si>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</si>
  <si>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</si>
  <si>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</si>
  <si>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</si>
  <si>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</si>
  <si>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</si>
  <si>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</si>
  <si>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</si>
  <si>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</si>
  <si>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</si>
  <si>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</si>
  <si>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</si>
  <si>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</si>
  <si>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</si>
  <si>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</si>
  <si>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</si>
  <si>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</si>
  <si>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</si>
  <si>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</si>
  <si>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</si>
  <si>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</si>
  <si>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</si>
  <si>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</si>
  <si>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</si>
  <si>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</si>
  <si>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</si>
  <si>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</si>
  <si>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</si>
  <si>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</si>
  <si>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</si>
  <si>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</si>
  <si>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</si>
  <si>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</si>
  <si>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</si>
  <si>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</si>
  <si>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</si>
  <si>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</si>
  <si>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</si>
  <si>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</si>
  <si>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</si>
  <si>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</si>
  <si>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</si>
  <si>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</si>
  <si>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</si>
  <si>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</si>
  <si>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</si>
  <si>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</si>
  <si>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</si>
  <si>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</si>
  <si>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</si>
  <si>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</si>
  <si>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</si>
  <si>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</si>
  <si>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</si>
  <si>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</si>
  <si>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</si>
  <si>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</si>
  <si>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</si>
  <si>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</si>
  <si>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</si>
  <si>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</si>
  <si>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</si>
  <si>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</si>
  <si>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</si>
  <si>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</si>
  <si>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</si>
  <si>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</si>
  <si>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</si>
  <si>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</si>
  <si>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</si>
  <si>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</si>
  <si>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</si>
  <si>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</si>
  <si>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</si>
  <si>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</si>
  <si>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</si>
  <si>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</si>
  <si>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</si>
  <si>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</si>
  <si>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</si>
  <si>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</si>
  <si>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</si>
  <si>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</si>
  <si>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</si>
  <si>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</si>
  <si>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</si>
  <si>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</si>
  <si>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</si>
  <si>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</si>
  <si>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</si>
  <si>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</si>
  <si>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</si>
  <si>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</si>
  <si>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</si>
  <si>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</si>
  <si>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</si>
  <si>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</si>
  <si>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</si>
  <si>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</si>
  <si>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</si>
  <si>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</si>
  <si>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</si>
  <si>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</si>
  <si>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</si>
  <si>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</si>
  <si>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</si>
  <si>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</si>
  <si>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</si>
  <si>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</si>
  <si>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</si>
  <si>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</si>
  <si>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</si>
  <si>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</si>
  <si>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</si>
  <si>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</si>
  <si>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</si>
  <si>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</si>
  <si>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</si>
  <si>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</si>
  <si>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</si>
  <si>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</si>
  <si>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</si>
  <si>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</si>
  <si>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</si>
  <si>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</si>
  <si>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</si>
  <si>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</si>
  <si>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</si>
  <si>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</si>
  <si>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</si>
  <si>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</si>
  <si>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</si>
  <si>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</si>
  <si>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</si>
  <si>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</si>
  <si>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</si>
  <si>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</si>
  <si>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</si>
  <si>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</si>
  <si>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</si>
  <si>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</si>
  <si>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</si>
  <si>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</si>
  <si>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</si>
  <si>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</si>
  <si>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</si>
  <si>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</si>
  <si>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</si>
  <si>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</si>
  <si>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</si>
  <si>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</si>
  <si>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</si>
  <si>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</si>
  <si>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</si>
  <si>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</si>
  <si>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</si>
  <si>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</si>
  <si>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</si>
  <si>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</si>
  <si>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</si>
  <si>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</si>
  <si>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</si>
  <si>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</si>
  <si>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</si>
  <si>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</si>
  <si>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</si>
  <si>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</si>
  <si>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</si>
  <si>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</si>
  <si>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</si>
  <si>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</si>
  <si>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</si>
  <si>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</si>
  <si>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</si>
  <si>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</si>
  <si>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</si>
  <si>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</si>
  <si>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</si>
  <si>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</si>
  <si>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</si>
  <si>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</si>
  <si>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</si>
  <si>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</si>
  <si>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</si>
  <si>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</si>
  <si>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</si>
  <si>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</si>
  <si>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</si>
  <si>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</si>
  <si>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</si>
  <si>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</si>
  <si>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</si>
  <si>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</si>
  <si>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</si>
  <si>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</si>
  <si>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</si>
  <si>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</si>
  <si>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</si>
  <si>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</si>
  <si>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</si>
  <si>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</si>
  <si>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</si>
  <si>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</si>
  <si>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</si>
  <si>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</si>
  <si>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</si>
  <si>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</si>
  <si>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</si>
  <si>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</si>
  <si>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</si>
  <si>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</si>
  <si>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</si>
  <si>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</si>
  <si>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</si>
  <si>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</si>
  <si>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</si>
  <si>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</si>
  <si>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</si>
  <si>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</si>
  <si>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</si>
  <si>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</si>
  <si>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</si>
  <si>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</si>
  <si>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</si>
  <si>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</si>
  <si>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</si>
  <si>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</si>
  <si>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</si>
  <si>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</si>
  <si>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</si>
  <si>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</si>
  <si>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</si>
  <si>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</si>
  <si>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</si>
  <si>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</si>
  <si>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</si>
  <si>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</si>
  <si>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</si>
  <si>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</si>
  <si>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</si>
  <si>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</si>
  <si>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</si>
  <si>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</si>
  <si>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</si>
  <si>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</si>
  <si>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</si>
  <si>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</si>
  <si>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</si>
  <si>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</si>
  <si>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</si>
  <si>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</si>
  <si>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</si>
  <si>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</si>
  <si>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</si>
  <si>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</si>
  <si>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</si>
  <si>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</si>
  <si>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</si>
  <si>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</si>
  <si>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</si>
  <si>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</si>
  <si>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</si>
  <si>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</si>
  <si>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</si>
  <si>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</si>
  <si>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</si>
  <si>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</si>
  <si>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</si>
  <si>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</si>
  <si>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</si>
  <si>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</si>
  <si>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</si>
  <si>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</si>
  <si>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</si>
  <si>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</si>
  <si>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</si>
  <si>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</si>
  <si>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</si>
  <si>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</si>
  <si>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</si>
  <si>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</si>
  <si>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</si>
  <si>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</si>
  <si>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</si>
  <si>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</si>
  <si>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</si>
  <si>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</si>
  <si>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</si>
  <si>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</si>
  <si>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</si>
  <si>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</si>
  <si>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</si>
  <si>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</si>
  <si>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</si>
  <si>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</si>
  <si>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</si>
  <si>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</si>
  <si>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</si>
  <si>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</si>
  <si>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</si>
  <si>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</si>
  <si>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</si>
  <si>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</si>
  <si>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</si>
  <si>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</si>
  <si>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</si>
  <si>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</si>
  <si>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</si>
  <si>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</si>
  <si>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</si>
  <si>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</si>
  <si>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</si>
  <si>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</si>
  <si>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</si>
  <si>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</si>
  <si>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</si>
  <si>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</si>
  <si>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</si>
  <si>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</si>
  <si>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</si>
  <si>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</si>
  <si>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</si>
  <si>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</si>
  <si>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</si>
  <si>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</si>
  <si>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</si>
  <si>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</si>
  <si>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</si>
  <si>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</si>
  <si>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</si>
  <si>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</si>
  <si>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</si>
  <si>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</si>
  <si>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</si>
  <si>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</si>
  <si>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</si>
  <si>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</si>
  <si>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</si>
  <si>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</si>
  <si>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</si>
  <si>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</si>
  <si>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</si>
  <si>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</si>
  <si>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</si>
  <si>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</si>
  <si>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</si>
  <si>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</si>
  <si>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</si>
  <si>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</si>
  <si>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</si>
  <si>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</si>
  <si>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</si>
  <si>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</si>
  <si>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</si>
  <si>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</si>
  <si>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</si>
  <si>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</si>
  <si>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</si>
  <si>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</si>
  <si>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</si>
  <si>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</si>
  <si>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</si>
  <si>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</si>
  <si>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</si>
  <si>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</si>
  <si>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</si>
  <si>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</si>
  <si>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</si>
  <si>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</si>
  <si>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</si>
  <si>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</si>
  <si>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</si>
  <si>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</si>
  <si>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</si>
  <si>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</si>
  <si>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</si>
  <si>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</si>
  <si>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</si>
  <si>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</si>
  <si>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</si>
  <si>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</si>
  <si>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</si>
  <si>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</si>
  <si>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</si>
  <si>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</si>
  <si>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</si>
  <si>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</si>
  <si>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</si>
  <si>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</si>
  <si>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</si>
  <si>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</si>
  <si>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</si>
  <si>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</si>
  <si>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</si>
  <si>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</si>
  <si>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</si>
  <si>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</si>
  <si>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</si>
  <si>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</si>
  <si>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</si>
  <si>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</si>
  <si>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</si>
  <si>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</si>
  <si>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</si>
  <si>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</si>
  <si>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</si>
  <si>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</si>
  <si>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</si>
  <si>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</si>
  <si>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</si>
  <si>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</si>
  <si>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</si>
  <si>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</si>
  <si>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</si>
  <si>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</si>
  <si>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</si>
  <si>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</si>
  <si>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</si>
  <si>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</si>
  <si>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</si>
  <si>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</si>
  <si>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</si>
  <si>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</si>
  <si>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</si>
  <si>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</si>
  <si>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</si>
  <si>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</si>
  <si>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</si>
  <si>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</si>
  <si>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</si>
  <si>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</si>
  <si>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</si>
  <si>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</si>
  <si>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</si>
  <si>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</si>
  <si>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</si>
  <si>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</si>
  <si>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</si>
  <si>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</si>
  <si>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</si>
  <si>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</si>
  <si>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</si>
  <si>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</si>
  <si>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</si>
  <si>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</si>
  <si>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</si>
  <si>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</si>
  <si>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</si>
  <si>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</si>
  <si>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</si>
  <si>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</si>
  <si>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</si>
  <si>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</si>
  <si>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</si>
  <si>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</si>
  <si>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</si>
  <si>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</si>
  <si>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</si>
  <si>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</si>
  <si>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</si>
  <si>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</si>
  <si>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</si>
  <si>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</si>
  <si>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</si>
  <si>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</si>
  <si>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</si>
  <si>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</si>
  <si>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</si>
  <si>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</si>
  <si>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</si>
  <si>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</si>
  <si>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</si>
  <si>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</si>
  <si>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</si>
  <si>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</si>
  <si>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</si>
  <si>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</si>
  <si>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</si>
  <si>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</si>
  <si>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</si>
  <si>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</si>
  <si>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</si>
  <si>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</si>
  <si>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</si>
  <si>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</si>
  <si>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</si>
  <si>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</si>
  <si>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</si>
  <si>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</si>
  <si>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</si>
  <si>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</si>
  <si>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</si>
  <si>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</si>
  <si>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</si>
  <si>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</si>
  <si>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</si>
  <si>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</si>
  <si>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</si>
  <si>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</si>
  <si>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</si>
  <si>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</si>
  <si>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</si>
  <si>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</si>
  <si>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</si>
  <si>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</si>
  <si>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</si>
  <si>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</si>
  <si>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</si>
  <si>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</si>
  <si>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</si>
  <si>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</si>
  <si>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</si>
  <si>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</si>
  <si>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</si>
  <si>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</si>
  <si>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</si>
  <si>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</si>
  <si>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</si>
  <si>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</si>
  <si>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</si>
  <si>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</si>
  <si>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</si>
  <si>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</si>
  <si>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</si>
  <si>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</si>
  <si>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</si>
  <si>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</si>
  <si>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</si>
  <si>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</si>
  <si>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</si>
  <si>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</si>
  <si>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</si>
  <si>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</si>
  <si>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</si>
  <si>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</si>
  <si>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</si>
  <si>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</si>
  <si>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</si>
  <si>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</si>
  <si>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</si>
  <si>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</si>
  <si>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</si>
  <si>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</si>
  <si>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</si>
  <si>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</si>
  <si>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</si>
  <si>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</si>
  <si>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</si>
  <si>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</si>
  <si>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</si>
  <si>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</si>
  <si>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</si>
  <si>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</si>
  <si>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</si>
  <si>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</si>
  <si>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</si>
  <si>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</si>
  <si>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</si>
  <si>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</si>
  <si>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</si>
  <si>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</si>
  <si>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</si>
  <si>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</si>
  <si>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</si>
  <si>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</si>
  <si>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</si>
  <si>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</si>
  <si>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</si>
  <si>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</si>
  <si>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</si>
  <si>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</si>
  <si>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</si>
  <si>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</si>
  <si>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</si>
  <si>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</si>
  <si>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</si>
  <si>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</si>
  <si>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</si>
  <si>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</si>
  <si>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</si>
  <si>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</si>
  <si>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</si>
  <si>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</si>
  <si>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</si>
  <si>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</si>
  <si>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</si>
  <si>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</si>
  <si>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</si>
  <si>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</si>
  <si>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</si>
  <si>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</si>
  <si>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</si>
  <si>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</si>
  <si>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</si>
  <si>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</si>
  <si>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</si>
  <si>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</si>
  <si>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</si>
  <si>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</si>
  <si>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</si>
  <si>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</si>
  <si>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</si>
  <si>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</si>
  <si>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</si>
  <si>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</si>
  <si>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</si>
  <si>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</si>
  <si>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</si>
  <si>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</si>
  <si>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</si>
  <si>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</si>
  <si>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</si>
  <si>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</si>
  <si>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</si>
  <si>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</si>
  <si>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</si>
  <si>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</si>
  <si>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</si>
  <si>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</si>
  <si>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</si>
  <si>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</si>
  <si>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</si>
  <si>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</si>
  <si>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</si>
  <si>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</si>
  <si>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</si>
  <si>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</si>
  <si>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</si>
  <si>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</si>
  <si>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</si>
  <si>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</si>
  <si>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</si>
  <si>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</si>
  <si>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</si>
  <si>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</si>
  <si>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</si>
  <si>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</si>
  <si>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</si>
  <si>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</si>
  <si>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</si>
  <si>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</si>
  <si>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</si>
  <si>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</si>
  <si>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</si>
  <si>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</si>
  <si>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</si>
  <si>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</si>
  <si>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</si>
  <si>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</si>
  <si>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</si>
  <si>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</si>
  <si>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</si>
  <si>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</si>
  <si>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</si>
  <si>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</si>
  <si>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</si>
  <si>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</si>
  <si>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</si>
  <si>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</si>
  <si>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</si>
  <si>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</si>
  <si>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</si>
  <si>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</si>
  <si>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</si>
  <si>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</si>
  <si>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</si>
  <si>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</si>
  <si>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</si>
  <si>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</si>
  <si>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</si>
  <si>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</si>
  <si>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</si>
  <si>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</si>
  <si>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</si>
  <si>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</si>
  <si>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</si>
  <si>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</si>
  <si>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</si>
  <si>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</si>
  <si>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</si>
  <si>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</si>
  <si>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</si>
  <si>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</si>
  <si>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</si>
  <si>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</si>
  <si>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</si>
  <si>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</si>
  <si>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</si>
  <si>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</si>
  <si>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</si>
  <si>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</si>
  <si>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</si>
  <si>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</si>
  <si>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</si>
  <si>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</si>
  <si>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</si>
  <si>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</si>
  <si>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</si>
  <si>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</si>
  <si>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</si>
  <si>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</si>
  <si>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</si>
  <si>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</si>
  <si>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</si>
  <si>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</si>
  <si>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</si>
  <si>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</si>
  <si>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</si>
  <si>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</si>
  <si>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</si>
  <si>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</si>
  <si>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</si>
  <si>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</si>
  <si>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</si>
  <si>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</si>
  <si>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</si>
  <si>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</si>
  <si>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</si>
  <si>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</si>
  <si>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</si>
  <si>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</si>
  <si>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</si>
  <si>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</si>
  <si>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</si>
  <si>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</si>
  <si>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</si>
  <si>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</si>
  <si>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</si>
  <si>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</si>
  <si>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</si>
  <si>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</si>
  <si>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</si>
  <si>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</si>
  <si>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</si>
  <si>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</si>
  <si>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</si>
  <si>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</si>
  <si>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</si>
  <si>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</si>
  <si>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</si>
  <si>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</si>
  <si>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</si>
  <si>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</si>
  <si>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</si>
  <si>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</si>
  <si>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</si>
  <si>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</si>
  <si>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</si>
  <si>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</si>
  <si>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</si>
  <si>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</si>
  <si>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</si>
  <si>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</si>
  <si>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</si>
  <si>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</si>
  <si>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</si>
  <si>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</si>
  <si>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</si>
  <si>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</si>
  <si>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</si>
  <si>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</si>
  <si>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</si>
  <si>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</si>
  <si>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</si>
  <si>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</si>
  <si>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</si>
  <si>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</si>
  <si>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</si>
  <si>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</si>
  <si>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</si>
  <si>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</si>
  <si>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</si>
  <si>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</si>
  <si>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</si>
  <si>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</si>
  <si>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</si>
  <si>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</si>
  <si>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</si>
  <si>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</si>
  <si>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</si>
  <si>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</si>
  <si>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</si>
  <si>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</si>
  <si>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</si>
  <si>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</si>
  <si>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</si>
  <si>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</si>
  <si>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</si>
  <si>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</si>
  <si>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</si>
  <si>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</si>
  <si>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</si>
  <si>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</si>
  <si>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</si>
  <si>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</si>
  <si>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</si>
  <si>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</si>
  <si>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</si>
  <si>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</si>
  <si>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</si>
  <si>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</si>
  <si>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</si>
  <si>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</si>
  <si>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</si>
  <si>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</si>
  <si>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</si>
  <si>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</si>
  <si>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</si>
  <si>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</si>
  <si>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</si>
  <si>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</si>
  <si>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</si>
  <si>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</si>
  <si>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</si>
  <si>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</si>
  <si>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</si>
  <si>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</si>
  <si>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</si>
  <si>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</si>
  <si>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</si>
  <si>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</si>
  <si>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</si>
  <si>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</si>
  <si>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</si>
  <si>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</si>
  <si>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</si>
  <si>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</si>
  <si>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</si>
  <si>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</si>
  <si>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</si>
  <si>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</si>
  <si>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</si>
  <si>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</si>
  <si>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</si>
  <si>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</si>
  <si>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</si>
  <si>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</si>
  <si>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</si>
  <si>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</si>
  <si>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</si>
  <si>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</si>
  <si>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</si>
  <si>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</si>
  <si>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</si>
  <si>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</si>
  <si>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</si>
  <si>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</si>
  <si>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</si>
  <si>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</si>
  <si>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</si>
  <si>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</si>
  <si>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</si>
  <si>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</si>
  <si>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</si>
  <si>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</si>
  <si>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</si>
  <si>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</si>
  <si>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</si>
  <si>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</si>
  <si>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</si>
  <si>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</si>
  <si>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</si>
  <si>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</si>
  <si>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</si>
  <si>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</si>
  <si>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</si>
  <si>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</si>
  <si>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</si>
  <si>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</si>
  <si>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</si>
  <si>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</si>
  <si>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</si>
  <si>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</si>
  <si>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</si>
  <si>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</si>
  <si>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</si>
  <si>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</si>
  <si>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</si>
  <si>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</si>
  <si>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</si>
  <si>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</si>
  <si>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</si>
  <si>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</si>
  <si>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</si>
  <si>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</si>
  <si>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</si>
  <si>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</si>
  <si>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</si>
  <si>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</si>
  <si>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</si>
  <si>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</si>
  <si>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</si>
  <si>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</si>
  <si>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</si>
  <si>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</si>
  <si>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</si>
  <si>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</si>
  <si>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</si>
  <si>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</si>
  <si>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</si>
  <si>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</si>
  <si>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</si>
  <si>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</si>
  <si>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</si>
  <si>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</si>
  <si>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</si>
  <si>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</si>
  <si>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</si>
  <si>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</si>
  <si>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</si>
  <si>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</si>
  <si>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</si>
  <si>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</si>
  <si>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</si>
  <si>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</si>
  <si>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</si>
  <si>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</si>
  <si>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</si>
  <si>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</si>
  <si>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</si>
  <si>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</si>
  <si>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</si>
  <si>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</si>
  <si>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</si>
  <si>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</si>
  <si>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</si>
  <si>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</si>
  <si>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</si>
  <si>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</si>
  <si>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</si>
  <si>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</si>
  <si>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</si>
  <si>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</si>
  <si>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</si>
  <si>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</si>
  <si>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</si>
  <si>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</si>
  <si>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</si>
  <si>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</si>
  <si>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</si>
  <si>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</si>
  <si>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</si>
  <si>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</si>
  <si>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</si>
  <si>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</si>
  <si>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</si>
  <si>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</si>
  <si>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</si>
  <si>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</si>
  <si>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</si>
  <si>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</si>
  <si>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</si>
  <si>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</si>
  <si>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</si>
  <si>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</si>
  <si>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</si>
  <si>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</si>
  <si>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</si>
  <si>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</si>
  <si>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</si>
  <si>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</si>
  <si>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</si>
  <si>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</si>
  <si>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</si>
  <si>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</si>
  <si>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</si>
  <si>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</si>
  <si>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</si>
  <si>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</si>
  <si>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</si>
  <si>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</si>
  <si>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</si>
  <si>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</si>
  <si>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</si>
  <si>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</si>
  <si>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</si>
  <si>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</si>
  <si>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</si>
  <si>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</si>
  <si>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</si>
  <si>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</si>
  <si>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</si>
  <si>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</si>
  <si>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</si>
  <si>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</si>
  <si>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</si>
  <si>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</si>
  <si>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</si>
  <si>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</si>
  <si>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</si>
  <si>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</si>
  <si>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</si>
  <si>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</si>
  <si>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</si>
  <si>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</si>
  <si>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</si>
  <si>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</si>
  <si>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</si>
  <si>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</si>
  <si>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</si>
  <si>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</si>
  <si>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</si>
  <si>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</si>
  <si>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</si>
  <si>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</si>
  <si>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</si>
  <si>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</si>
  <si>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</si>
  <si>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</si>
  <si>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</si>
  <si>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</si>
  <si>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</si>
  <si>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</si>
  <si>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</si>
  <si>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</si>
  <si>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</si>
  <si>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</si>
  <si>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</si>
  <si>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</si>
  <si>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</si>
  <si>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</si>
  <si>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</si>
  <si>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</si>
  <si>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</si>
  <si>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</si>
  <si>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</si>
  <si>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</si>
  <si>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</si>
  <si>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</si>
  <si>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</si>
  <si>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</si>
  <si>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</si>
  <si>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</si>
  <si>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</si>
  <si>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</si>
  <si>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</si>
  <si>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</si>
  <si>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</si>
  <si>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</si>
  <si>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</si>
  <si>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</si>
  <si>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</si>
  <si>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</si>
  <si>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</si>
  <si>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</si>
  <si>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</si>
  <si>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</si>
  <si>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</si>
  <si>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</si>
  <si>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</si>
  <si>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</si>
  <si>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</si>
  <si>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</si>
  <si>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</si>
  <si>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</si>
  <si>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</si>
  <si>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</si>
  <si>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</si>
  <si>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</si>
  <si>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</si>
  <si>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</si>
  <si>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</si>
  <si>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</si>
  <si>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</si>
  <si>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</si>
  <si>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</si>
  <si>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</si>
  <si>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</si>
  <si>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</si>
  <si>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</si>
  <si>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</si>
  <si>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</si>
  <si>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</si>
  <si>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</si>
  <si>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</si>
  <si>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</si>
  <si>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</si>
  <si>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</si>
  <si>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</si>
  <si>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</si>
  <si>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</si>
  <si>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</si>
  <si>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</si>
  <si>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</si>
  <si>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</si>
  <si>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</si>
  <si>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</si>
  <si>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</si>
  <si>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</si>
  <si>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</si>
  <si>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</si>
  <si>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</si>
  <si>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</si>
  <si>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</si>
  <si>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</si>
  <si>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</si>
  <si>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</si>
  <si>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</si>
  <si>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</si>
  <si>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</si>
  <si>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</si>
  <si>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</si>
  <si>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</si>
  <si>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</si>
  <si>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</si>
  <si>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</si>
  <si>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</si>
  <si>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</si>
  <si>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</si>
  <si>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</si>
  <si>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</si>
  <si>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</si>
  <si>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</si>
  <si>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</si>
  <si>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</si>
  <si>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</si>
  <si>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</si>
  <si>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</si>
  <si>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</si>
  <si>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</si>
  <si>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</si>
  <si>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</si>
  <si>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</si>
  <si>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</si>
  <si>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</si>
  <si>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</si>
  <si>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</si>
  <si>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</si>
  <si>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</si>
  <si>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</si>
  <si>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</si>
  <si>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</si>
  <si>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</si>
  <si>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</si>
  <si>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</si>
  <si>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</si>
  <si>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</si>
  <si>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</si>
  <si>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</si>
  <si>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</si>
  <si>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</si>
  <si>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</si>
  <si>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</si>
  <si>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</si>
  <si>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</si>
  <si>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</si>
  <si>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</si>
  <si>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</si>
  <si>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</si>
  <si>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</si>
  <si>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</si>
  <si>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</si>
  <si>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</si>
  <si>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</si>
  <si>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</si>
  <si>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</si>
  <si>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</si>
  <si>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</si>
  <si>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</si>
  <si>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</si>
  <si>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</si>
  <si>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</si>
  <si>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</si>
  <si>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</si>
  <si>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</si>
  <si>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</si>
  <si>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</si>
  <si>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</si>
  <si>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</si>
  <si>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</si>
  <si>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</si>
  <si>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</si>
  <si>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</si>
  <si>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</si>
  <si>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</si>
  <si>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</si>
  <si>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</si>
  <si>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</si>
  <si>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</si>
  <si>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</si>
  <si>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</si>
  <si>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</si>
  <si>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</si>
  <si>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</si>
  <si>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</si>
  <si>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</si>
  <si>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</si>
  <si>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</si>
  <si>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</si>
  <si>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</si>
  <si>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</si>
  <si>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</si>
  <si>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</si>
  <si>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</si>
  <si>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</si>
  <si>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</si>
  <si>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</si>
  <si>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</si>
  <si>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</si>
  <si>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</si>
  <si>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</si>
  <si>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</si>
  <si>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</si>
  <si>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</si>
  <si>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</si>
  <si>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</si>
  <si>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</si>
  <si>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</si>
  <si>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</si>
  <si>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</si>
  <si>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</si>
  <si>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</si>
  <si>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</si>
  <si>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</si>
  <si>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</si>
  <si>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</si>
  <si>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</si>
  <si>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</si>
  <si>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</si>
  <si>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</si>
  <si>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</si>
  <si>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</si>
  <si>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</si>
  <si>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</si>
  <si>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</si>
  <si>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</si>
  <si>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</si>
  <si>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</si>
  <si>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</si>
  <si>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</si>
  <si>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</si>
  <si>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</si>
  <si>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</si>
  <si>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</si>
  <si>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</si>
  <si>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</si>
  <si>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</si>
  <si>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</si>
  <si>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</si>
  <si>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</si>
  <si>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</si>
  <si>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</si>
  <si>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</si>
  <si>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</si>
  <si>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</si>
  <si>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</si>
  <si>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</si>
  <si>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</si>
  <si>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</si>
  <si>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</si>
  <si>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</si>
  <si>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</si>
  <si>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</si>
  <si>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</si>
  <si>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</si>
  <si>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</si>
  <si>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</si>
  <si>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</si>
  <si>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</si>
  <si>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</si>
  <si>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</si>
  <si>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</si>
  <si>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</si>
  <si>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</si>
  <si>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</si>
  <si>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</si>
  <si>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</si>
  <si>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</si>
  <si>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</si>
  <si>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</si>
  <si>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</si>
  <si>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</si>
  <si>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</si>
  <si>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</si>
  <si>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</si>
  <si>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</si>
  <si>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</si>
  <si>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</si>
  <si>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</si>
  <si>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</si>
  <si>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</si>
  <si>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</si>
  <si>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</si>
  <si>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</si>
  <si>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</si>
  <si>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</si>
  <si>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</si>
  <si>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</si>
  <si>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</si>
  <si>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</si>
  <si>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</si>
  <si>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</si>
  <si>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</si>
  <si>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</si>
  <si>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</si>
  <si>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</si>
  <si>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</si>
  <si>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</si>
  <si>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</si>
  <si>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</si>
  <si>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</si>
  <si>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</si>
  <si>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</si>
  <si>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</si>
  <si>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</si>
  <si>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</si>
  <si>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</si>
  <si>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</si>
  <si>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</si>
  <si>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</si>
  <si>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</si>
  <si>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</si>
  <si>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</si>
  <si>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</si>
  <si>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</si>
  <si>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</si>
  <si>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</si>
  <si>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</si>
  <si>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</si>
  <si>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</si>
  <si>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</si>
  <si>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</si>
  <si>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</si>
  <si>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</si>
  <si>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</si>
  <si>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</si>
  <si>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</si>
  <si>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</si>
  <si>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</si>
  <si>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</si>
  <si>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</si>
  <si>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</si>
  <si>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</si>
  <si>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</si>
  <si>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</si>
  <si>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</si>
  <si>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</si>
  <si>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</si>
  <si>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</si>
  <si>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</si>
  <si>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</si>
  <si>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</si>
  <si>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</si>
  <si>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</si>
  <si>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</si>
  <si>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</si>
  <si>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</si>
  <si>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</si>
  <si>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</si>
  <si>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</si>
  <si>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</si>
  <si>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</si>
  <si>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</si>
  <si>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</si>
  <si>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</si>
  <si>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</si>
  <si>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</si>
  <si>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</si>
  <si>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</si>
  <si>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</si>
  <si>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</si>
  <si>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</si>
  <si>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</si>
  <si>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</si>
  <si>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</si>
  <si>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</si>
  <si>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</si>
  <si>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</si>
  <si>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</si>
  <si>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</si>
  <si>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</si>
  <si>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</si>
  <si>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</si>
  <si>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</si>
  <si>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</si>
  <si>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</si>
  <si>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</si>
  <si>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</si>
  <si>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</si>
  <si>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</si>
  <si>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</si>
  <si>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</si>
  <si>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</si>
  <si>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</si>
  <si>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</si>
  <si>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</si>
  <si>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</si>
  <si>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</si>
  <si>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</si>
  <si>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</si>
  <si>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</si>
  <si>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</si>
  <si>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</si>
  <si>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</si>
  <si>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</si>
  <si>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</si>
  <si>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</si>
  <si>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</si>
  <si>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</si>
  <si>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</si>
  <si>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</si>
  <si>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</si>
  <si>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</si>
  <si>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</si>
  <si>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</si>
  <si>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</si>
  <si>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</si>
  <si>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</si>
  <si>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</si>
  <si>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</si>
  <si>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</si>
  <si>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</si>
  <si>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</si>
  <si>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</si>
  <si>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</si>
  <si>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</si>
  <si>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</si>
  <si>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</si>
  <si>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</si>
  <si>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</si>
  <si>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</si>
  <si>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</si>
  <si>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</si>
  <si>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</si>
  <si>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</si>
  <si>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</si>
  <si>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</si>
  <si>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</si>
  <si>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</si>
  <si>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</si>
  <si>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</si>
  <si>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</si>
  <si>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</si>
  <si>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</si>
  <si>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</si>
  <si>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</si>
  <si>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</si>
  <si>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</si>
  <si>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</si>
  <si>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</si>
  <si>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</si>
  <si>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</si>
  <si>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</si>
  <si>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</si>
  <si>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</si>
  <si>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</si>
  <si>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</si>
  <si>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</si>
  <si>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</si>
  <si>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</si>
  <si>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</si>
  <si>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</si>
  <si>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</si>
  <si>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</si>
  <si>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</si>
  <si>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</si>
  <si>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</si>
  <si>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</si>
  <si>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</si>
  <si>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</si>
  <si>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</si>
  <si>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</si>
  <si>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</si>
  <si>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</si>
  <si>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</si>
  <si>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</si>
  <si>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</si>
  <si>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</si>
  <si>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</si>
  <si>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</si>
  <si>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</si>
  <si>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</si>
  <si>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</si>
  <si>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</si>
  <si>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</si>
  <si>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</si>
  <si>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</si>
  <si>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</si>
  <si>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</si>
  <si>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</si>
  <si>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</si>
  <si>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</si>
  <si>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</si>
  <si>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</si>
  <si>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</si>
  <si>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</si>
  <si>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</si>
  <si>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</si>
  <si>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</si>
  <si>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</si>
  <si>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</si>
  <si>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</si>
  <si>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</si>
  <si>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</si>
  <si>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</si>
  <si>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</si>
  <si>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</si>
  <si>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</si>
  <si>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</si>
  <si>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</si>
  <si>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</si>
  <si>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</si>
  <si>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</si>
  <si>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</si>
  <si>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</si>
  <si>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</si>
  <si>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</si>
  <si>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</si>
  <si>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</si>
  <si>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</si>
  <si>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</si>
  <si>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</si>
  <si>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</si>
  <si>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</si>
  <si>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</si>
  <si>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</si>
  <si>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</si>
  <si>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</si>
  <si>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</si>
  <si>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</si>
  <si>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</si>
  <si>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</si>
  <si>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</si>
  <si>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</si>
  <si>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</si>
  <si>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</si>
  <si>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</si>
  <si>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</si>
  <si>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</si>
  <si>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</si>
  <si>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</si>
  <si>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</si>
  <si>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</si>
  <si>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</si>
  <si>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</si>
  <si>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</si>
  <si>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</si>
  <si>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</si>
  <si>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</si>
  <si>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</si>
  <si>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</si>
  <si>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</si>
  <si>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</si>
  <si>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</si>
  <si>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</si>
  <si>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</si>
  <si>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</si>
  <si>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</si>
  <si>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</si>
  <si>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</si>
  <si>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</si>
  <si>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</si>
  <si>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</si>
  <si>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</si>
  <si>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</si>
  <si>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</si>
  <si>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</si>
  <si>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</si>
  <si>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</si>
  <si>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</si>
  <si>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</si>
  <si>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</si>
  <si>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</si>
  <si>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</si>
  <si>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</si>
  <si>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</si>
  <si>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</si>
  <si>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</si>
  <si>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</si>
  <si>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</si>
  <si>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</si>
  <si>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</si>
  <si>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</si>
  <si>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</si>
  <si>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</si>
  <si>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</si>
  <si>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</si>
  <si>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</si>
  <si>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</si>
  <si>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</si>
  <si>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</si>
  <si>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</si>
  <si>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</si>
  <si>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</si>
  <si>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</si>
  <si>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</si>
  <si>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</si>
  <si>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</si>
  <si>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</si>
  <si>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</si>
  <si>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</si>
  <si>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</si>
  <si>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</si>
  <si>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</si>
  <si>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</si>
  <si>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</si>
  <si>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</si>
  <si>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</si>
  <si>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</si>
  <si>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</si>
  <si>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</si>
  <si>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</si>
  <si>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</si>
  <si>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</si>
  <si>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</si>
  <si>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</si>
  <si>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</si>
  <si>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</si>
  <si>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</si>
  <si>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</si>
  <si>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</si>
  <si>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</si>
  <si>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</si>
  <si>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</si>
  <si>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</si>
  <si>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</si>
  <si>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</si>
  <si>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</si>
  <si>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</si>
  <si>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</si>
  <si>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</si>
  <si>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</si>
  <si>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</si>
  <si>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</si>
  <si>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</si>
  <si>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</si>
  <si>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</si>
  <si>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</si>
  <si>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</si>
  <si>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</si>
  <si>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</si>
  <si>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</si>
  <si>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</si>
  <si>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</si>
  <si>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</si>
  <si>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</si>
  <si>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</si>
  <si>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</si>
  <si>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</si>
  <si>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</si>
  <si>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</si>
  <si>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</si>
  <si>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</si>
  <si>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</si>
  <si>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</si>
  <si>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</si>
  <si>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</si>
  <si>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</si>
  <si>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</si>
  <si>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</si>
  <si>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</si>
  <si>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</si>
  <si>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</si>
  <si>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</si>
  <si>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</si>
  <si>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</si>
  <si>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</si>
  <si>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</si>
  <si>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</si>
  <si>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</si>
  <si>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</si>
  <si>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</si>
  <si>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</si>
  <si>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</si>
  <si>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</si>
  <si>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</si>
  <si>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</si>
  <si>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</si>
  <si>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</si>
  <si>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</si>
  <si>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</si>
  <si>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</si>
  <si>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</si>
  <si>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</si>
  <si>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</si>
  <si>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</si>
  <si>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</si>
  <si>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</si>
  <si>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</si>
  <si>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</si>
  <si>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</si>
  <si>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</si>
  <si>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</si>
  <si>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</si>
  <si>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</si>
  <si>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</si>
  <si>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</si>
  <si>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</si>
  <si>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</si>
  <si>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</si>
  <si>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</si>
  <si>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</si>
  <si>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</si>
  <si>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</si>
  <si>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</si>
  <si>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</si>
  <si>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</si>
  <si>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</si>
  <si>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</si>
  <si>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</si>
  <si>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</si>
  <si>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</si>
  <si>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</si>
  <si>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</si>
  <si>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</si>
  <si>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</si>
  <si>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</si>
  <si>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</si>
  <si>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</si>
  <si>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</si>
  <si>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</si>
  <si>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</si>
  <si>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</si>
  <si>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</si>
  <si>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</si>
  <si>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</si>
  <si>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</si>
  <si>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</si>
  <si>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</si>
  <si>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</si>
  <si>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</si>
  <si>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</si>
  <si>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</si>
  <si>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</si>
  <si>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</si>
  <si>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</si>
  <si>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</si>
  <si>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</si>
  <si>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</si>
  <si>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</si>
  <si>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</si>
  <si>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</si>
  <si>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</si>
  <si>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</si>
  <si>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</si>
  <si>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</si>
  <si>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</si>
  <si>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</si>
  <si>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</si>
  <si>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</si>
  <si>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</si>
  <si>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</si>
  <si>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</si>
  <si>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</si>
  <si>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</si>
  <si>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</si>
  <si>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</si>
  <si>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</si>
  <si>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</si>
  <si>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</si>
  <si>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</si>
  <si>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</si>
  <si>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</si>
  <si>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</si>
  <si>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</si>
  <si>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</si>
  <si>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</si>
  <si>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</si>
  <si>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</si>
  <si>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</si>
  <si>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</si>
  <si>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</si>
  <si>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</si>
  <si>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</si>
  <si>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</si>
  <si>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</si>
  <si>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</si>
  <si>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</si>
  <si>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</si>
  <si>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</si>
  <si>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</si>
  <si>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</si>
  <si>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</si>
  <si>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</si>
  <si>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</si>
  <si>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</si>
  <si>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</si>
  <si>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</si>
  <si>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</si>
  <si>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</si>
  <si>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</si>
  <si>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</si>
  <si>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</si>
  <si>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</si>
  <si>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</si>
  <si>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</si>
  <si>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</si>
  <si>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</si>
  <si>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</si>
  <si>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</si>
  <si>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</si>
  <si>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</si>
  <si>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</si>
  <si>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</si>
  <si>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</si>
  <si>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</si>
  <si>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</si>
  <si>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</si>
  <si>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</si>
  <si>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</si>
  <si>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</si>
  <si>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</si>
  <si>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</si>
  <si>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</si>
  <si>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</si>
  <si>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</si>
  <si>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</si>
  <si>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</si>
  <si>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</si>
  <si>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</si>
  <si>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</si>
  <si>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</si>
  <si>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</si>
  <si>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</si>
  <si>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</si>
  <si>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</si>
  <si>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</si>
  <si>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</si>
  <si>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</si>
  <si>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</si>
  <si>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</si>
  <si>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</si>
  <si>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</si>
  <si>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</si>
  <si>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</si>
  <si>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</si>
  <si>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</si>
  <si>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</si>
  <si>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</si>
  <si>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</si>
  <si>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</si>
  <si>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</si>
  <si>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</si>
  <si>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</si>
  <si>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</si>
  <si>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</si>
  <si>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</si>
  <si>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</si>
  <si>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</si>
  <si>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</si>
  <si>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</si>
  <si>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</si>
  <si>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</si>
  <si>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</si>
  <si>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</si>
  <si>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</si>
  <si>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</si>
  <si>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</si>
  <si>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</si>
  <si>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</si>
  <si>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</si>
  <si>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</si>
  <si>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</si>
  <si>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</si>
  <si>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</si>
  <si>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</si>
  <si>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</si>
  <si>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</si>
  <si>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</si>
  <si>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</si>
  <si>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</si>
  <si>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</si>
  <si>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</si>
  <si>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</si>
  <si>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</si>
  <si>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</si>
  <si>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</si>
  <si>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</si>
  <si>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</si>
  <si>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</si>
  <si>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</si>
  <si>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</si>
  <si>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</si>
  <si>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</si>
  <si>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</si>
  <si>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</si>
  <si>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</si>
  <si>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</si>
  <si>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</si>
  <si>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</si>
  <si>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</si>
  <si>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</si>
  <si>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</si>
  <si>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</si>
  <si>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</si>
  <si>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</si>
  <si>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</si>
  <si>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</si>
  <si>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</si>
  <si>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</si>
  <si>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</si>
  <si>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</si>
  <si>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</si>
  <si>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</si>
  <si>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</si>
  <si>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</si>
  <si>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</si>
  <si>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</si>
  <si>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</si>
  <si>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</si>
  <si>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</si>
  <si>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</si>
  <si>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</si>
  <si>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</si>
  <si>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</si>
  <si>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</si>
  <si>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</si>
  <si>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</si>
  <si>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</si>
  <si>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</si>
  <si>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</si>
  <si>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</si>
  <si>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</si>
  <si>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</si>
  <si>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</si>
  <si>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</si>
  <si>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</si>
  <si>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</si>
  <si>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</si>
  <si>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</si>
  <si>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</si>
  <si>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</si>
  <si>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</si>
  <si>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</si>
  <si>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</si>
  <si>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</si>
  <si>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</si>
  <si>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</si>
  <si>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</si>
  <si>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</si>
  <si>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</si>
  <si>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</si>
  <si>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</si>
  <si>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</si>
  <si>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</si>
  <si>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</si>
  <si>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</si>
  <si>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</si>
  <si>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</si>
  <si>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</si>
  <si>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</si>
  <si>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</si>
  <si>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</si>
  <si>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</si>
  <si>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</si>
  <si>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</si>
  <si>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</si>
  <si>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</si>
  <si>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</si>
  <si>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</si>
  <si>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</si>
  <si>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</si>
  <si>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</si>
  <si>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</si>
  <si>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</si>
  <si>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</si>
  <si>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</si>
  <si>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</si>
  <si>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</si>
  <si>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</si>
  <si>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</si>
  <si>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</si>
  <si>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</si>
  <si>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</si>
  <si>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</si>
  <si>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</si>
  <si>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</si>
  <si>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</si>
  <si>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</si>
  <si>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</si>
  <si>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</si>
  <si>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</si>
  <si>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</si>
  <si>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</si>
  <si>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</si>
  <si>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</si>
  <si>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</si>
  <si>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</si>
  <si>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</si>
  <si>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</si>
  <si>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</si>
  <si>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</si>
  <si>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</si>
  <si>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</si>
  <si>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</si>
  <si>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</si>
  <si>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</si>
  <si>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</si>
  <si>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</si>
  <si>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</si>
  <si>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</si>
  <si>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</si>
  <si>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</si>
  <si>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</si>
  <si>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</si>
  <si>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</si>
  <si>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</si>
  <si>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</si>
  <si>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</si>
  <si>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</si>
  <si>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</si>
  <si>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</si>
  <si>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</si>
  <si>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</si>
  <si>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</si>
  <si>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</si>
  <si>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</si>
  <si>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</si>
  <si>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</si>
  <si>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</si>
  <si>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</si>
  <si>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</si>
  <si>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</si>
  <si>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</si>
  <si>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</si>
  <si>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</si>
  <si>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</si>
  <si>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</si>
  <si>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</si>
  <si>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</si>
  <si>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</si>
  <si>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</si>
  <si>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</si>
  <si>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</si>
  <si>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</si>
  <si>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</si>
  <si>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</si>
  <si>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</si>
  <si>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</si>
  <si>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</si>
  <si>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</si>
  <si>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</si>
  <si>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</si>
  <si>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</si>
  <si>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</si>
  <si>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</si>
  <si>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</si>
  <si>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</si>
  <si>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</si>
  <si>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</si>
  <si>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</si>
  <si>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</si>
  <si>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</si>
  <si>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</si>
  <si>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</si>
  <si>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</si>
  <si>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</si>
  <si>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</si>
  <si>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</si>
  <si>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</si>
  <si>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</si>
  <si>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</si>
  <si>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</si>
  <si>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</si>
  <si>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</si>
  <si>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</si>
  <si>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</si>
  <si>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</si>
  <si>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</si>
  <si>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</si>
  <si>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</si>
  <si>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</si>
  <si>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</si>
  <si>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</si>
  <si>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</si>
  <si>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</si>
  <si>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</si>
  <si>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</si>
  <si>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</si>
  <si>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</si>
  <si>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</si>
  <si>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</si>
  <si>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</si>
  <si>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</si>
  <si>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</si>
  <si>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</si>
  <si>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</si>
  <si>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</si>
  <si>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</si>
  <si>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</si>
  <si>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</si>
  <si>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</si>
  <si>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</si>
  <si>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</si>
  <si>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</si>
  <si>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</si>
  <si>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</si>
  <si>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</si>
  <si>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</si>
  <si>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</si>
  <si>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</si>
  <si>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</si>
  <si>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</si>
  <si>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</si>
  <si>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</si>
  <si>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</si>
  <si>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</si>
  <si>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</si>
  <si>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</si>
  <si>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</si>
  <si>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</si>
  <si>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</si>
  <si>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</si>
  <si>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</si>
  <si>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</si>
  <si>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</si>
  <si>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</si>
  <si>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</si>
  <si>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</si>
  <si>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</si>
  <si>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</si>
  <si>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</si>
  <si>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</si>
  <si>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</si>
  <si>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</si>
  <si>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</si>
  <si>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</si>
  <si>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</si>
  <si>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</si>
  <si>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</si>
  <si>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</si>
  <si>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</si>
  <si>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</si>
  <si>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</si>
  <si>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</si>
  <si>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</si>
  <si>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</si>
  <si>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</si>
  <si>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</si>
  <si>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</si>
  <si>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</si>
  <si>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</si>
  <si>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</si>
  <si>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</si>
  <si>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</si>
  <si>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</si>
  <si>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</si>
  <si>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</si>
  <si>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</si>
  <si>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</si>
  <si>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</si>
  <si>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</si>
  <si>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</si>
  <si>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</si>
  <si>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</si>
  <si>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</si>
  <si>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</si>
  <si>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</si>
  <si>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</si>
  <si>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</si>
  <si>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</si>
  <si>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</si>
  <si>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</si>
  <si>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</si>
  <si>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</si>
  <si>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</si>
  <si>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</si>
  <si>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</si>
  <si>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</si>
  <si>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</si>
  <si>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</si>
  <si>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</si>
  <si>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</si>
  <si>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</si>
  <si>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</si>
  <si>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</si>
  <si>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</si>
  <si>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</si>
  <si>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</si>
  <si>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</si>
  <si>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</si>
  <si>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</si>
  <si>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</si>
  <si>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</si>
  <si>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</si>
  <si>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</si>
  <si>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</si>
  <si>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</si>
  <si>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</si>
  <si>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</si>
  <si>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</si>
  <si>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</si>
  <si>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</si>
  <si>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</si>
  <si>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</si>
  <si>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</si>
  <si>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</si>
  <si>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</si>
  <si>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</si>
  <si>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</si>
  <si>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</si>
  <si>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</si>
  <si>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</si>
  <si>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</si>
  <si>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</si>
  <si>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</si>
  <si>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</si>
  <si>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</si>
  <si>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</si>
  <si>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</si>
  <si>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</si>
  <si>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</si>
  <si>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</si>
  <si>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</si>
  <si>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</si>
  <si>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</si>
  <si>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</si>
  <si>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</si>
  <si>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</si>
  <si>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</si>
  <si>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</si>
  <si>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</si>
  <si>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</si>
  <si>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</si>
  <si>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</si>
  <si>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</si>
  <si>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</si>
  <si>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</si>
  <si>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</si>
  <si>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</si>
  <si>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</si>
  <si>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</si>
  <si>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</si>
  <si>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</si>
  <si>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</si>
  <si>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</si>
  <si>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</si>
  <si>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</si>
  <si>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</si>
  <si>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</si>
  <si>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</si>
  <si>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</si>
  <si>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</si>
  <si>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</si>
  <si>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</si>
  <si>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</si>
  <si>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</si>
  <si>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</si>
  <si>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</si>
  <si>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</si>
  <si>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</si>
  <si>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</si>
  <si>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</si>
  <si>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</si>
  <si>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</si>
  <si>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</si>
  <si>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</si>
  <si>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</si>
  <si>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</si>
  <si>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</si>
  <si>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</si>
  <si>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</si>
  <si>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</si>
  <si>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</si>
  <si>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</si>
  <si>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</si>
  <si>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</si>
  <si>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</si>
  <si>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</si>
  <si>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</si>
  <si>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</si>
  <si>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</si>
  <si>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</si>
  <si>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</si>
  <si>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</si>
  <si>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</si>
  <si>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</si>
  <si>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</si>
  <si>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</si>
  <si>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</si>
  <si>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</si>
  <si>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</si>
  <si>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</si>
  <si>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</si>
  <si>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</si>
  <si>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</si>
  <si>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</si>
  <si>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</si>
  <si>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</si>
  <si>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</si>
  <si>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</si>
  <si>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</si>
  <si>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</si>
  <si>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</si>
  <si>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</si>
  <si>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</si>
  <si>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</si>
  <si>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</si>
  <si>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</si>
  <si>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</si>
  <si>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</si>
  <si>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</si>
  <si>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</si>
  <si>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</si>
  <si>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</si>
  <si>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</si>
  <si>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</si>
  <si>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</si>
  <si>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</si>
  <si>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</si>
  <si>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</si>
  <si>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</si>
  <si>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</si>
  <si>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</si>
  <si>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</si>
  <si>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</si>
  <si>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</si>
  <si>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</si>
  <si>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</si>
  <si>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</si>
  <si>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</si>
  <si>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</si>
  <si>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</si>
  <si>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</si>
  <si>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</si>
  <si>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</si>
  <si>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</si>
  <si>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</si>
  <si>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</si>
  <si>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</si>
  <si>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</si>
  <si>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</si>
  <si>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</si>
  <si>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</si>
  <si>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</si>
  <si>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</si>
  <si>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</si>
  <si>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</si>
  <si>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</si>
  <si>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</si>
  <si>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</si>
  <si>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</si>
  <si>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</si>
  <si>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</si>
  <si>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</si>
  <si>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</si>
  <si>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</si>
  <si>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</si>
  <si>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</si>
  <si>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</si>
  <si>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</si>
  <si>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</si>
  <si>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</si>
  <si>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</si>
  <si>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</si>
  <si>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</si>
  <si>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</si>
  <si>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</si>
  <si>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</si>
  <si>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</si>
  <si>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</si>
  <si>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</si>
  <si>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</si>
  <si>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</si>
  <si>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</si>
  <si>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</si>
  <si>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</si>
  <si>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</si>
  <si>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</si>
  <si>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</si>
  <si>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</si>
  <si>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</si>
  <si>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</si>
  <si>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</si>
  <si>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</si>
  <si>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</si>
  <si>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</si>
  <si>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</si>
  <si>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</si>
  <si>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</si>
  <si>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</si>
  <si>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</si>
  <si>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</si>
  <si>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</si>
  <si>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</si>
  <si>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</si>
  <si>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</si>
  <si>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</si>
  <si>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</si>
  <si>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</si>
  <si>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</si>
  <si>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</si>
  <si>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</si>
  <si>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</si>
  <si>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</si>
  <si>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</si>
  <si>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</si>
  <si>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</si>
  <si>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</si>
  <si>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</si>
  <si>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</si>
  <si>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</si>
  <si>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</si>
  <si>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</si>
  <si>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</si>
  <si>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</si>
  <si>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</si>
  <si>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</si>
  <si>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</si>
  <si>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</si>
  <si>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</si>
  <si>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</si>
  <si>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</si>
  <si>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</si>
  <si>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</si>
  <si>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</si>
  <si>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</si>
  <si>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</si>
  <si>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</si>
  <si>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</si>
  <si>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</si>
  <si>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</si>
  <si>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</si>
  <si>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</si>
  <si>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</si>
  <si>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</si>
  <si>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</si>
  <si>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</si>
  <si>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</si>
  <si>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</si>
  <si>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</si>
  <si>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</si>
  <si>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</si>
  <si>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</si>
  <si>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</si>
  <si>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</si>
  <si>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</si>
  <si>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</si>
  <si>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</si>
  <si>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</si>
  <si>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</si>
  <si>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</si>
  <si>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</si>
  <si>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</si>
  <si>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</si>
  <si>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</si>
  <si>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</si>
  <si>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</si>
  <si>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</si>
  <si>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</si>
  <si>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</si>
  <si>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</si>
  <si>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</si>
  <si>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</si>
  <si>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</si>
  <si>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</si>
  <si>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</si>
  <si>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</si>
  <si>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</si>
  <si>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</si>
  <si>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</si>
  <si>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</si>
  <si>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</si>
  <si>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</si>
  <si>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</si>
  <si>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</si>
  <si>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</si>
  <si>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</si>
  <si>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</si>
  <si>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</si>
  <si>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</si>
  <si>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</si>
  <si>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</si>
  <si>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</si>
  <si>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</si>
  <si>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</si>
  <si>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</si>
  <si>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</si>
  <si>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</si>
  <si>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</si>
  <si>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</si>
  <si>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</si>
  <si>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</si>
  <si>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</si>
  <si>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</si>
  <si>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</si>
  <si>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</si>
  <si>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</si>
  <si>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</si>
  <si>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</si>
  <si>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</si>
  <si>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</si>
  <si>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</si>
  <si>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</si>
  <si>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</si>
  <si>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</si>
  <si>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</si>
  <si>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</si>
  <si>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</si>
  <si>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</si>
  <si>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</si>
  <si>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</si>
  <si>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</si>
  <si>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</si>
  <si>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</si>
  <si>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</si>
  <si>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</si>
  <si>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</si>
  <si>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</si>
  <si>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</si>
  <si>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</si>
  <si>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</si>
  <si>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</si>
  <si>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</si>
  <si>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</si>
  <si>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</si>
  <si>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</si>
  <si>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</si>
  <si>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</si>
  <si>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</si>
  <si>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</si>
  <si>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</si>
  <si>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</si>
  <si>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</si>
  <si>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</si>
  <si>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</si>
  <si>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</si>
  <si>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</si>
  <si>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</si>
  <si>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</si>
  <si>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</si>
  <si>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</si>
  <si>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</si>
  <si>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</si>
  <si>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</si>
  <si>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</si>
  <si>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</si>
  <si>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</si>
  <si>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</si>
  <si>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</si>
  <si>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</si>
  <si>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</si>
  <si>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</si>
  <si>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</si>
  <si>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</si>
  <si>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</si>
  <si>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</si>
  <si>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</si>
  <si>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</si>
  <si>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</si>
  <si>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</si>
  <si>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</si>
  <si>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</si>
  <si>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</si>
  <si>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</si>
  <si>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</si>
  <si>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</si>
  <si>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</si>
  <si>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</si>
  <si>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</si>
  <si>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</si>
  <si>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</si>
  <si>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</si>
  <si>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</si>
  <si>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</si>
  <si>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</si>
  <si>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</si>
  <si>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</si>
  <si>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</si>
  <si>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</si>
  <si>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</si>
  <si>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</si>
  <si>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</si>
  <si>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</si>
  <si>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</si>
  <si>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</si>
  <si>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</si>
  <si>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</si>
  <si>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</si>
  <si>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</si>
  <si>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</si>
  <si>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</si>
  <si>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</si>
  <si>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</si>
  <si>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</si>
  <si>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</si>
  <si>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</si>
  <si>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</si>
  <si>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</si>
  <si>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</si>
  <si>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</si>
  <si>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</si>
  <si>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</si>
  <si>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</si>
  <si>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</si>
  <si>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</si>
  <si>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</si>
  <si>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</si>
  <si>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</si>
  <si>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</si>
  <si>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</si>
  <si>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</si>
  <si>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</si>
  <si>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</si>
  <si>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</si>
  <si>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</si>
  <si>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</si>
  <si>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</si>
  <si>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</si>
  <si>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</si>
  <si>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</si>
  <si>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</si>
  <si>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</si>
  <si>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</si>
  <si>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</si>
  <si>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</si>
  <si>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</si>
  <si>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</si>
  <si>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</si>
  <si>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</si>
  <si>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</si>
  <si>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</si>
  <si>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</si>
  <si>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</si>
  <si>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</si>
  <si>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</si>
  <si>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</si>
  <si>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</si>
  <si>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</si>
  <si>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</si>
  <si>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</si>
  <si>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</si>
  <si>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</si>
  <si>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</si>
  <si>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</si>
  <si>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</si>
  <si>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</si>
  <si>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</si>
  <si>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</si>
  <si>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</si>
  <si>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</si>
  <si>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</si>
  <si>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</si>
  <si>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</si>
  <si>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</si>
  <si>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</si>
  <si>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</si>
  <si>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</si>
  <si>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</si>
  <si>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</si>
  <si>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</si>
  <si>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</si>
  <si>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</si>
  <si>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</si>
  <si>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</si>
  <si>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</si>
  <si>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</si>
  <si>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</si>
  <si>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</si>
  <si>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</si>
  <si>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</si>
  <si>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</si>
  <si>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</si>
  <si>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</si>
  <si>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</si>
  <si>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</si>
  <si>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</si>
  <si>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</si>
  <si>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</si>
  <si>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</si>
  <si>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</si>
  <si>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</si>
  <si>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</si>
  <si>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</si>
  <si>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</si>
  <si>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</si>
  <si>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</si>
  <si>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</si>
  <si>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</si>
  <si>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</si>
  <si>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</si>
  <si>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</si>
  <si>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</si>
  <si>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</si>
  <si>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</si>
  <si>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</si>
  <si>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</si>
  <si>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</si>
  <si>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</si>
  <si>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</si>
  <si>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</si>
  <si>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</si>
  <si>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</si>
  <si>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</si>
  <si>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</si>
  <si>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</si>
  <si>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</si>
  <si>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</si>
  <si>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</si>
  <si>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</si>
  <si>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</si>
  <si>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</si>
  <si>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</si>
  <si>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</si>
  <si>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</si>
  <si>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</si>
  <si>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</si>
  <si>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</si>
  <si>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</si>
  <si>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</si>
  <si>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</si>
  <si>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</si>
  <si>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</si>
  <si>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</si>
  <si>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</si>
  <si>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</si>
  <si>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</si>
  <si>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</si>
  <si>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</si>
  <si>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</si>
  <si>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</si>
  <si>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</si>
  <si>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</si>
  <si>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</si>
  <si>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</si>
  <si>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</si>
  <si>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</si>
  <si>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</si>
  <si>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</si>
  <si>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</si>
  <si>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</si>
  <si>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</si>
  <si>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</si>
  <si>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</si>
  <si>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</si>
  <si>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</si>
  <si>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</si>
  <si>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</si>
  <si>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</si>
  <si>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</si>
  <si>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</si>
  <si>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</si>
  <si>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</si>
  <si>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</si>
  <si>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</si>
  <si>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</si>
  <si>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</si>
  <si>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</si>
  <si>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</si>
  <si>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</si>
  <si>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</si>
  <si>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</si>
  <si>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</si>
  <si>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</si>
  <si>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</si>
  <si>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</si>
  <si>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</si>
  <si>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</si>
  <si>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</si>
  <si>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</si>
  <si>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</si>
  <si>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</si>
  <si>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</si>
  <si>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</si>
  <si>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</si>
  <si>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</si>
  <si>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</si>
  <si>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</si>
  <si>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</si>
  <si>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</si>
  <si>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</si>
  <si>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</si>
  <si>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</si>
  <si>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</si>
  <si>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</si>
  <si>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</si>
  <si>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</si>
  <si>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</si>
  <si>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</si>
  <si>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</si>
  <si>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</si>
  <si>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</si>
  <si>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</si>
  <si>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</si>
  <si>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</si>
  <si>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</si>
  <si>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</si>
  <si>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</si>
  <si>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</si>
  <si>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</si>
  <si>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</si>
  <si>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</si>
  <si>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</si>
  <si>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</si>
  <si>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</si>
  <si>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</si>
  <si>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</si>
  <si>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</si>
  <si>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</si>
  <si>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</si>
  <si>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</si>
  <si>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</si>
  <si>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</si>
  <si>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</si>
  <si>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</si>
  <si>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</si>
  <si>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</si>
  <si>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</si>
  <si>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</si>
  <si>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</si>
  <si>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</si>
  <si>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</si>
  <si>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</si>
  <si>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</si>
  <si>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</si>
  <si>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</si>
  <si>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</si>
  <si>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</si>
  <si>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</si>
  <si>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</si>
  <si>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</si>
  <si>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</si>
  <si>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</si>
  <si>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</si>
  <si>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</si>
  <si>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</si>
  <si>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</si>
  <si>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</si>
  <si>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</si>
  <si>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</si>
  <si>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</si>
  <si>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</si>
  <si>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</si>
  <si>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</si>
  <si>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</si>
  <si>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</si>
  <si>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</si>
  <si>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</si>
  <si>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</si>
  <si>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</si>
  <si>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</si>
  <si>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</si>
  <si>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</si>
  <si>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</si>
  <si>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</si>
  <si>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</si>
  <si>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</si>
  <si>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</si>
  <si>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</si>
  <si>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</si>
  <si>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</si>
  <si>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</si>
  <si>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</si>
  <si>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</si>
  <si>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</si>
  <si>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</si>
  <si>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</si>
  <si>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</si>
  <si>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</si>
  <si>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</si>
  <si>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</si>
  <si>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</si>
  <si>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</si>
  <si>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</si>
  <si>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</si>
  <si>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</si>
  <si>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</si>
  <si>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</si>
  <si>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</si>
  <si>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</si>
  <si>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</si>
  <si>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</si>
  <si>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</si>
  <si>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</si>
  <si>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</si>
  <si>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</si>
  <si>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</si>
  <si>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</si>
  <si>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</si>
  <si>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</si>
  <si>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</si>
  <si>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</si>
  <si>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</si>
  <si>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</si>
  <si>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</si>
  <si>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</si>
  <si>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</si>
  <si>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</si>
  <si>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</si>
  <si>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</si>
  <si>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</si>
  <si>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</si>
  <si>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</si>
  <si>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</si>
  <si>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</si>
  <si>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</si>
  <si>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</si>
  <si>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</si>
  <si>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</si>
  <si>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</si>
  <si>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</si>
  <si>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</si>
  <si>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</si>
  <si>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</si>
  <si>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</si>
  <si>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</si>
  <si>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</si>
  <si>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</si>
  <si>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</si>
  <si>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</si>
  <si>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</si>
  <si>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</si>
  <si>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</si>
  <si>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</si>
  <si>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</si>
  <si>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</si>
  <si>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</si>
  <si>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</si>
  <si>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</si>
  <si>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</si>
  <si>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</si>
  <si>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</si>
  <si>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</si>
  <si>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</si>
  <si>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</si>
  <si>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</si>
  <si>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</si>
  <si>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</si>
  <si>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</si>
  <si>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</si>
  <si>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</si>
  <si>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</si>
  <si>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</si>
  <si>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</si>
  <si>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</si>
  <si>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</si>
  <si>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</si>
  <si>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</si>
  <si>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</si>
  <si>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</si>
  <si>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</si>
  <si>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</si>
  <si>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</si>
  <si>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</si>
  <si>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</si>
  <si>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</si>
  <si>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</si>
  <si>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</si>
  <si>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</si>
  <si>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</si>
  <si>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</si>
  <si>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</si>
  <si>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</si>
  <si>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</si>
  <si>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</si>
  <si>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</si>
  <si>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</si>
  <si>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</si>
  <si>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</si>
  <si>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</si>
  <si>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</si>
  <si>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</si>
  <si>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</si>
  <si>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</si>
  <si>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</si>
  <si>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</si>
  <si>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</si>
  <si>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</si>
  <si>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</si>
  <si>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</si>
  <si>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</si>
  <si>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</si>
  <si>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</si>
  <si>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</si>
  <si>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</si>
  <si>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</si>
  <si>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</si>
  <si>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</si>
  <si>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</si>
  <si>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</si>
  <si>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</si>
  <si>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</si>
  <si>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</si>
  <si>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</si>
  <si>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</si>
  <si>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</si>
  <si>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</si>
  <si>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</si>
  <si>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</si>
  <si>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</si>
  <si>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</si>
  <si>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</si>
  <si>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</si>
  <si>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</si>
  <si>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</si>
  <si>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</si>
  <si>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</si>
  <si>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</si>
  <si>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</si>
  <si>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</si>
  <si>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</si>
  <si>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</si>
  <si>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</si>
  <si>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</si>
  <si>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</si>
  <si>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</si>
  <si>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</si>
  <si>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</si>
  <si>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</si>
  <si>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</si>
  <si>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</si>
  <si>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</si>
  <si>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</si>
  <si>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</si>
  <si>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</si>
  <si>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</si>
  <si>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</si>
  <si>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</si>
  <si>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</si>
  <si>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</si>
  <si>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</si>
  <si>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</si>
  <si>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</si>
  <si>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</si>
  <si>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</si>
  <si>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</si>
  <si>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</si>
  <si>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</si>
  <si>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</si>
  <si>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</si>
  <si>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</si>
  <si>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</si>
  <si>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</si>
  <si>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</si>
  <si>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</si>
  <si>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</si>
  <si>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</si>
  <si>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</si>
  <si>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</si>
  <si>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</si>
  <si>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</si>
  <si>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</si>
  <si>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</si>
  <si>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</si>
  <si>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</si>
  <si>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</si>
  <si>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</si>
  <si>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</si>
  <si>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</si>
  <si>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</si>
  <si>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</si>
  <si>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</si>
  <si>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</si>
  <si>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</si>
  <si>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</si>
  <si>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</si>
  <si>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</si>
  <si>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</si>
  <si>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</si>
  <si>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</si>
  <si>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</si>
  <si>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</si>
  <si>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</si>
  <si>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</si>
  <si>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</si>
  <si>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</si>
  <si>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</si>
  <si>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</si>
  <si>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</si>
  <si>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</si>
  <si>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</si>
  <si>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</si>
  <si>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</si>
  <si>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</si>
  <si>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</si>
  <si>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</si>
  <si>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</si>
  <si>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</si>
  <si>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</si>
  <si>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</si>
  <si>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</si>
  <si>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</si>
  <si>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</si>
  <si>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</si>
  <si>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</si>
  <si>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</si>
  <si>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</si>
  <si>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</si>
  <si>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</si>
  <si>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</si>
  <si>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</si>
  <si>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</si>
  <si>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</si>
  <si>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</si>
  <si>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</si>
  <si>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</si>
  <si>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</si>
  <si>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</si>
  <si>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</si>
  <si>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</si>
  <si>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</si>
  <si>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</si>
  <si>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</si>
  <si>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</si>
  <si>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</si>
  <si>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</si>
  <si>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</si>
  <si>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</si>
  <si>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</si>
  <si>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</si>
  <si>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</si>
  <si>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</si>
  <si>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</si>
  <si>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</si>
  <si>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</si>
  <si>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</si>
  <si>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</si>
  <si>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</si>
  <si>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</si>
  <si>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</si>
  <si>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</si>
  <si>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</si>
  <si>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</si>
  <si>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</si>
  <si>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</si>
  <si>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</si>
  <si>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</si>
  <si>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</si>
  <si>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</si>
  <si>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</si>
  <si>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</si>
  <si>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</si>
  <si>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</si>
  <si>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</si>
  <si>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</si>
  <si>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</si>
  <si>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</si>
  <si>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</si>
  <si>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</si>
  <si>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</si>
  <si>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</si>
  <si>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</si>
  <si>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</si>
  <si>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</si>
  <si>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</si>
  <si>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</si>
  <si>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</si>
  <si>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</si>
  <si>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</si>
  <si>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</si>
  <si>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</si>
  <si>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</si>
  <si>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</si>
  <si>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</si>
  <si>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</si>
  <si>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</si>
  <si>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</si>
  <si>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</si>
  <si>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</si>
  <si>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</si>
  <si>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</si>
  <si>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</si>
  <si>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</si>
  <si>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</si>
  <si>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</si>
  <si>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</si>
  <si>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</si>
  <si>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</si>
  <si>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</si>
  <si>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</si>
  <si>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</si>
  <si>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</si>
  <si>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</si>
  <si>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</si>
  <si>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</si>
  <si>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</si>
  <si>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</si>
  <si>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</si>
  <si>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</si>
  <si>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</si>
  <si>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</si>
  <si>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</si>
  <si>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</si>
  <si>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</si>
  <si>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</si>
  <si>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</si>
  <si>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</si>
  <si>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</si>
  <si>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</si>
  <si>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</si>
  <si>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</si>
  <si>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</si>
  <si>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</si>
  <si>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</si>
  <si>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</si>
  <si>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</si>
  <si>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</si>
  <si>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</si>
  <si>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</si>
  <si>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</si>
  <si>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</si>
  <si>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</si>
  <si>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</si>
  <si>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</si>
  <si>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</si>
  <si>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</si>
  <si>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</si>
  <si>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</si>
  <si>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</si>
  <si>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</si>
  <si>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</si>
  <si>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</si>
  <si>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</si>
  <si>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</si>
  <si>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</si>
  <si>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</si>
  <si>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</si>
  <si>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</si>
  <si>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</si>
  <si>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</si>
  <si>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</si>
  <si>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</si>
  <si>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</si>
  <si>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</si>
  <si>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</si>
  <si>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</si>
  <si>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</si>
  <si>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</si>
  <si>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</si>
  <si>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</si>
  <si>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</si>
  <si>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</si>
  <si>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</si>
  <si>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</si>
  <si>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</si>
  <si>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</si>
  <si>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</si>
  <si>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</si>
  <si>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</si>
  <si>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</si>
  <si>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</si>
  <si>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</si>
  <si>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</si>
  <si>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</si>
  <si>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</si>
  <si>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</si>
  <si>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</si>
  <si>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</si>
  <si>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</si>
  <si>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</si>
  <si>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</si>
  <si>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</si>
  <si>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</si>
  <si>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</si>
  <si>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</si>
  <si>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</si>
  <si>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</si>
  <si>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</si>
  <si>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</si>
  <si>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</si>
  <si>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</si>
  <si>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</si>
  <si>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</si>
  <si>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</si>
  <si>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</si>
  <si>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</si>
  <si>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</si>
  <si>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</si>
  <si>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</si>
  <si>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</si>
  <si>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</si>
  <si>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</si>
  <si>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</si>
  <si>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</si>
  <si>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</si>
  <si>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</si>
  <si>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</si>
  <si>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</si>
  <si>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</si>
  <si>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</si>
  <si>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</si>
  <si>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</si>
  <si>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</si>
  <si>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</si>
  <si>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</si>
  <si>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</si>
  <si>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</si>
  <si>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</si>
  <si>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</si>
  <si>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</si>
  <si>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</si>
  <si>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</si>
  <si>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</si>
  <si>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</si>
  <si>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</si>
  <si>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</si>
  <si>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</si>
  <si>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</si>
  <si>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</si>
  <si>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</si>
  <si>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</si>
  <si>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</si>
  <si>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</si>
  <si>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</si>
  <si>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</si>
  <si>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</si>
  <si>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</si>
  <si>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</si>
  <si>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</si>
  <si>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</si>
  <si>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</si>
  <si>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</si>
  <si>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</si>
  <si>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</si>
  <si>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</si>
  <si>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</si>
  <si>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</si>
  <si>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</si>
  <si>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</si>
  <si>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</si>
  <si>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</si>
  <si>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</si>
  <si>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</si>
  <si>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</si>
  <si>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</si>
  <si>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</si>
  <si>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</si>
  <si>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</si>
  <si>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</si>
  <si>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</si>
  <si>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</si>
  <si>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</si>
  <si>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</si>
  <si>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</si>
  <si>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</si>
  <si>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</si>
  <si>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</si>
  <si>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</si>
  <si>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</si>
  <si>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</si>
  <si>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</si>
  <si>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</si>
  <si>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</si>
  <si>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</si>
  <si>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</si>
  <si>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</si>
  <si>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</si>
  <si>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</si>
  <si>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</si>
  <si>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</si>
  <si>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</si>
  <si>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</si>
  <si>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</si>
  <si>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</si>
  <si>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</si>
  <si>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</si>
  <si>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</si>
  <si>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</si>
  <si>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</si>
  <si>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</si>
  <si>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</si>
  <si>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</si>
  <si>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</si>
  <si>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</si>
  <si>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</si>
  <si>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</si>
  <si>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</si>
  <si>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</si>
  <si>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</si>
  <si>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</si>
  <si>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</si>
  <si>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</si>
  <si>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</si>
  <si>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</si>
  <si>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</si>
  <si>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</si>
  <si>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</si>
  <si>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</si>
  <si>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</si>
  <si>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</si>
  <si>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</si>
  <si>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</si>
  <si>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</si>
  <si>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</si>
  <si>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</si>
  <si>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</si>
  <si>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</si>
  <si>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</si>
  <si>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</si>
  <si>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</si>
  <si>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</si>
  <si>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</si>
  <si>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</si>
  <si>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</si>
  <si>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</si>
  <si>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</si>
  <si>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</si>
  <si>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</si>
  <si>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</si>
  <si>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</si>
  <si>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</si>
  <si>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</si>
  <si>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</si>
  <si>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</si>
  <si>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</si>
  <si>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</si>
  <si>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</si>
  <si>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</si>
  <si>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</si>
  <si>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</si>
  <si>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</si>
  <si>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</si>
  <si>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</si>
  <si>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</si>
  <si>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</si>
  <si>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</si>
  <si>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</si>
  <si>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</si>
  <si>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</si>
  <si>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</si>
  <si>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</si>
  <si>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</si>
  <si>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</si>
  <si>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</si>
  <si>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</si>
  <si>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</si>
  <si>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</si>
  <si>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</si>
  <si>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</si>
  <si>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</si>
  <si>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</si>
  <si>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</si>
  <si>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</si>
  <si>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</si>
  <si>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</si>
  <si>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</si>
  <si>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</si>
  <si>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</si>
  <si>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</si>
  <si>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</si>
  <si>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</si>
  <si>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</si>
  <si>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</si>
  <si>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</si>
  <si>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</si>
  <si>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</si>
  <si>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</si>
  <si>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</si>
  <si>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</si>
  <si>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</si>
  <si>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</si>
  <si>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</si>
  <si>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</si>
  <si>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</si>
  <si>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</si>
  <si>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</si>
  <si>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</si>
  <si>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</si>
  <si>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</si>
  <si>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</si>
  <si>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</si>
  <si>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</si>
  <si>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</si>
  <si>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</si>
  <si>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</si>
  <si>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</si>
  <si>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</si>
  <si>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</si>
  <si>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</si>
  <si>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</si>
  <si>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</si>
  <si>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</si>
  <si>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</si>
  <si>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</si>
  <si>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</si>
  <si>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</si>
  <si>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</si>
  <si>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</si>
  <si>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</si>
  <si>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</si>
  <si>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</si>
  <si>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</si>
  <si>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</si>
  <si>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</si>
  <si>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</si>
  <si>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</si>
  <si>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</si>
  <si>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</si>
  <si>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</si>
  <si>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</si>
  <si>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</si>
  <si>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</si>
  <si>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</si>
  <si>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</si>
  <si>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</si>
  <si>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</si>
  <si>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</si>
  <si>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</si>
  <si>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</si>
  <si>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</si>
  <si>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</si>
  <si>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</si>
  <si>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</si>
  <si>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</si>
  <si>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</si>
  <si>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</si>
  <si>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</si>
  <si>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</si>
  <si>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</si>
  <si>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</si>
  <si>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</si>
  <si>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</si>
  <si>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</si>
  <si>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</si>
  <si>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</si>
  <si>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</si>
  <si>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</si>
  <si>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</si>
  <si>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</si>
  <si>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</si>
  <si>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</si>
  <si>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</si>
  <si>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</si>
  <si>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</si>
  <si>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</si>
  <si>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</si>
  <si>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</si>
  <si>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</si>
  <si>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</si>
  <si>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</si>
  <si>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</si>
  <si>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</si>
  <si>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</si>
  <si>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</si>
  <si>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</si>
  <si>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</si>
  <si>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</si>
  <si>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</si>
  <si>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</si>
  <si>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</si>
  <si>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</si>
  <si>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</si>
  <si>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</si>
  <si>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</si>
  <si>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</si>
  <si>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</si>
  <si>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</si>
  <si>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</si>
  <si>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</si>
  <si>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</si>
  <si>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</si>
  <si>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</si>
  <si>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</si>
  <si>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</si>
  <si>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</si>
  <si>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</si>
  <si>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</si>
  <si>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</si>
  <si>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</si>
  <si>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</si>
  <si>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</si>
  <si>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</si>
  <si>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</si>
  <si>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</si>
  <si>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</si>
  <si>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</si>
  <si>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</si>
  <si>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</si>
  <si>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</si>
  <si>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</si>
  <si>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</si>
  <si>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</si>
  <si>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</si>
  <si>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</si>
  <si>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</si>
  <si>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</si>
  <si>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</si>
  <si>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</si>
  <si>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</si>
  <si>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</si>
  <si>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</si>
  <si>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</si>
  <si>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</si>
  <si>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</si>
  <si>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</si>
  <si>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</si>
  <si>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</si>
  <si>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</si>
  <si>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</si>
  <si>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</si>
  <si>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</si>
  <si>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</si>
  <si>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</si>
  <si>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</si>
  <si>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</si>
  <si>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</si>
  <si>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</si>
  <si>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</si>
  <si>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</si>
  <si>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</si>
  <si>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</si>
  <si>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</si>
  <si>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</si>
  <si>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</si>
  <si>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</si>
  <si>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</si>
  <si>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</si>
  <si>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</si>
  <si>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</si>
  <si>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</si>
  <si>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</si>
  <si>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</si>
  <si>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</si>
  <si>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</si>
  <si>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</si>
  <si>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</si>
  <si>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</si>
  <si>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</si>
  <si>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</si>
  <si>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</si>
  <si>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</si>
  <si>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</si>
  <si>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</si>
  <si>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</si>
  <si>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</si>
  <si>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</si>
  <si>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</si>
  <si>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</si>
  <si>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</si>
  <si>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</si>
  <si>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</si>
  <si>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</si>
  <si>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</si>
  <si>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</si>
  <si>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</si>
  <si>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</si>
  <si>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</si>
  <si>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</si>
  <si>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</si>
  <si>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</si>
  <si>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</si>
  <si>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</si>
  <si>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</si>
  <si>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</si>
  <si>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</si>
  <si>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</si>
  <si>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</si>
  <si>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</si>
  <si>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</si>
  <si>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</si>
  <si>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</si>
  <si>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</si>
  <si>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</si>
  <si>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</si>
  <si>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</si>
  <si>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</si>
  <si>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</si>
  <si>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</si>
  <si>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</si>
  <si>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</si>
  <si>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</si>
  <si>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</si>
  <si>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</si>
  <si>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</si>
  <si>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</si>
  <si>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</si>
  <si>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</si>
  <si>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</si>
  <si>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</si>
  <si>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</si>
  <si>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</si>
  <si>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</si>
  <si>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</si>
  <si>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</si>
  <si>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</si>
  <si>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</si>
  <si>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</si>
  <si>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</si>
  <si>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</si>
  <si>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</si>
  <si>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</si>
  <si>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</si>
  <si>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</si>
  <si>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</si>
  <si>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</si>
  <si>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</si>
  <si>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</si>
  <si>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</si>
  <si>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</si>
  <si>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</si>
  <si>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</si>
  <si>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</si>
  <si>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</si>
  <si>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</si>
  <si>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</si>
  <si>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</si>
  <si>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</si>
  <si>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</si>
  <si>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</si>
  <si>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</si>
  <si>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</si>
  <si>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</si>
  <si>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</si>
  <si>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</si>
  <si>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</si>
  <si>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</si>
  <si>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</si>
  <si>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</si>
  <si>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</si>
  <si>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</si>
  <si>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</si>
  <si>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</si>
  <si>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</si>
  <si>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</si>
  <si>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</si>
  <si>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</si>
  <si>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</si>
  <si>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</si>
  <si>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</si>
  <si>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</si>
  <si>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</si>
  <si>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</si>
  <si>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</si>
  <si>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</si>
  <si>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</si>
  <si>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</si>
  <si>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</si>
  <si>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</si>
  <si>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</si>
  <si>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</si>
  <si>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</si>
  <si>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</si>
  <si>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</si>
  <si>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</si>
  <si>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</si>
  <si>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</si>
  <si>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</si>
  <si>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</si>
  <si>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</si>
  <si>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</si>
  <si>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</si>
  <si>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</si>
  <si>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</si>
  <si>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</si>
  <si>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</si>
  <si>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</si>
  <si>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</si>
  <si>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</si>
  <si>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</si>
  <si>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</si>
  <si>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</si>
  <si>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</si>
  <si>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</si>
  <si>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</si>
  <si>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</si>
  <si>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</si>
  <si>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</si>
  <si>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</si>
  <si>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</si>
  <si>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</si>
  <si>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</si>
  <si>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</si>
  <si>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</si>
  <si>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</si>
  <si>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</si>
  <si>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</si>
  <si>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</si>
  <si>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</si>
  <si>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</si>
  <si>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</si>
  <si>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</si>
  <si>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</si>
  <si>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</si>
  <si>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</si>
  <si>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</si>
  <si>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</si>
  <si>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</si>
  <si>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</si>
  <si>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</si>
  <si>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</si>
  <si>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</si>
  <si>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</si>
  <si>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</si>
  <si>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</si>
  <si>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</si>
  <si>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</si>
  <si>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</si>
  <si>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</si>
  <si>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</si>
  <si>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</si>
  <si>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</si>
  <si>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</si>
  <si>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</si>
  <si>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</si>
  <si>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</si>
  <si>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</si>
  <si>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</si>
  <si>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</si>
  <si>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</si>
  <si>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</si>
  <si>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</si>
  <si>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</si>
  <si>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</si>
  <si>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</si>
  <si>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</si>
  <si>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</si>
  <si>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</si>
  <si>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</si>
  <si>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</si>
  <si>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</si>
  <si>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</si>
  <si>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</si>
  <si>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</si>
  <si>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</si>
  <si>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</si>
  <si>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</si>
  <si>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</si>
  <si>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</si>
  <si>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</si>
  <si>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</si>
  <si>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</si>
  <si>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</si>
  <si>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</si>
  <si>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</si>
  <si>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</si>
  <si>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</si>
  <si>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</si>
  <si>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</si>
  <si>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</si>
  <si>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</si>
  <si>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</si>
  <si>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</si>
  <si>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</si>
  <si>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</si>
  <si>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</si>
  <si>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</si>
  <si>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</si>
  <si>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</si>
  <si>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</si>
  <si>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</si>
  <si>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</si>
  <si>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</si>
  <si>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</si>
  <si>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</si>
  <si>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</si>
  <si>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</si>
  <si>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</si>
  <si>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</si>
  <si>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</si>
  <si>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</si>
  <si>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</si>
  <si>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</si>
  <si>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</si>
  <si>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</si>
  <si>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</si>
  <si>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</si>
  <si>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</si>
  <si>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</si>
  <si>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</si>
  <si>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</si>
  <si>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</si>
  <si>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</si>
  <si>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</si>
  <si>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</si>
  <si>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</si>
  <si>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</si>
  <si>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</si>
  <si>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</si>
  <si>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</si>
  <si>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</si>
  <si>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</si>
  <si>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</si>
  <si>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</si>
  <si>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</si>
  <si>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</si>
  <si>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</si>
  <si>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</si>
  <si>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</si>
  <si>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</si>
  <si>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</si>
  <si>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</si>
  <si>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</si>
  <si>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</si>
  <si>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</si>
  <si>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</si>
  <si>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</si>
  <si>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</si>
  <si>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</si>
  <si>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</si>
  <si>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</si>
  <si>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</si>
  <si>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</si>
  <si>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</si>
  <si>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</si>
  <si>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</si>
  <si>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</si>
  <si>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</si>
  <si>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</si>
  <si>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</si>
  <si>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</si>
  <si>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</si>
  <si>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</si>
  <si>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</si>
  <si>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</si>
  <si>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</si>
  <si>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</si>
  <si>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</si>
  <si>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</si>
  <si>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</si>
  <si>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</si>
  <si>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</si>
  <si>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</si>
  <si>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</si>
  <si>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</si>
  <si>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</si>
  <si>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</si>
  <si>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</si>
  <si>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</si>
  <si>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</si>
  <si>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</si>
  <si>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</si>
  <si>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</si>
  <si>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</si>
  <si>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</si>
  <si>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</si>
  <si>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</si>
  <si>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</si>
  <si>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</si>
  <si>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</si>
  <si>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</si>
  <si>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</si>
  <si>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</si>
  <si>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</si>
  <si>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</si>
  <si>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</si>
  <si>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</si>
  <si>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</si>
  <si>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</si>
  <si>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</si>
  <si>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</si>
  <si>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</si>
  <si>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</si>
  <si>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</si>
  <si>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</si>
  <si>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</si>
  <si>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</si>
  <si>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</si>
  <si>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</si>
  <si>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</si>
  <si>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</si>
  <si>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</si>
  <si>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</si>
  <si>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</si>
  <si>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</si>
  <si>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</si>
  <si>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</si>
  <si>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</si>
  <si>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</si>
  <si>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</si>
  <si>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</si>
  <si>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</si>
  <si>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</si>
  <si>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</si>
  <si>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</si>
  <si>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</si>
  <si>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</si>
  <si>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</si>
  <si>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</si>
  <si>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</si>
  <si>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</si>
  <si>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</si>
  <si>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</si>
  <si>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</si>
  <si>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</si>
  <si>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</si>
  <si>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</si>
  <si>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</si>
  <si>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</si>
  <si>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</si>
  <si>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</si>
  <si>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</si>
  <si>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</si>
  <si>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</si>
  <si>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</si>
  <si>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</si>
  <si>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</si>
  <si>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</si>
  <si>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</si>
  <si>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</si>
  <si>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</si>
  <si>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</si>
  <si>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</si>
  <si>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</si>
  <si>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</si>
  <si>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</si>
  <si>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</si>
  <si>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</si>
  <si>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</si>
  <si>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</si>
  <si>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</si>
  <si>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</si>
  <si>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</si>
  <si>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</si>
  <si>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</si>
  <si>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</si>
  <si>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</si>
  <si>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</si>
  <si>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</si>
  <si>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</si>
  <si>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</si>
  <si>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</si>
  <si>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</si>
  <si>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</si>
  <si>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</si>
  <si>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</si>
  <si>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</si>
  <si>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</si>
  <si>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</si>
  <si>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</si>
  <si>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</si>
  <si>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</si>
  <si>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</si>
  <si>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</si>
  <si>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</si>
  <si>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</si>
  <si>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</si>
  <si>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</si>
  <si>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</si>
  <si>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</si>
  <si>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</si>
  <si>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</si>
  <si>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</si>
  <si>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</si>
  <si>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</si>
  <si>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</si>
  <si>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</si>
  <si>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</si>
  <si>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</si>
  <si>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</si>
  <si>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</si>
  <si>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</si>
  <si>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</si>
  <si>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</si>
  <si>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</si>
  <si>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</si>
  <si>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</si>
  <si>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</si>
  <si>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</si>
  <si>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</si>
  <si>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</si>
  <si>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</si>
  <si>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</si>
  <si>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</si>
  <si>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</si>
  <si>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</si>
  <si>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</si>
  <si>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</si>
  <si>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</si>
  <si>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</si>
  <si>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</si>
  <si>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</si>
  <si>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</si>
  <si>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</si>
  <si>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</si>
  <si>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</si>
  <si>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</si>
  <si>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</si>
  <si>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</si>
  <si>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</si>
  <si>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</si>
  <si>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</si>
  <si>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</si>
  <si>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</si>
  <si>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</si>
  <si>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</si>
  <si>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</si>
  <si>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</si>
  <si>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</si>
  <si>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</si>
  <si>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</si>
  <si>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</si>
  <si>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</si>
  <si>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</si>
  <si>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</si>
  <si>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</si>
  <si>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</si>
  <si>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</si>
  <si>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</si>
  <si>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</si>
  <si>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</si>
  <si>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</si>
  <si>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</si>
  <si>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</si>
  <si>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</si>
  <si>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</si>
  <si>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</si>
  <si>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</si>
  <si>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</si>
  <si>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</si>
  <si>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</si>
  <si>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</si>
  <si>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</si>
  <si>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</si>
  <si>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</si>
  <si>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</si>
  <si>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</si>
  <si>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</si>
  <si>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</si>
  <si>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</si>
  <si>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</si>
  <si>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</si>
  <si>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</si>
  <si>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</si>
  <si>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</si>
  <si>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</si>
  <si>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</si>
  <si>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</si>
  <si>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</si>
  <si>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</si>
  <si>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</si>
  <si>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</si>
  <si>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</si>
  <si>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</si>
  <si>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</si>
  <si>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</si>
  <si>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</si>
  <si>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</si>
  <si>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</si>
  <si>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</si>
  <si>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</si>
  <si>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</si>
  <si>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</si>
  <si>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</si>
  <si>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</si>
  <si>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</si>
  <si>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</si>
  <si>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</si>
  <si>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</si>
  <si>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</si>
  <si>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</si>
  <si>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</si>
  <si>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</si>
  <si>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</si>
  <si>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</si>
  <si>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</si>
  <si>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</si>
  <si>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</si>
  <si>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</si>
  <si>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</si>
  <si>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</si>
  <si>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</si>
  <si>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</si>
  <si>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</si>
  <si>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</si>
  <si>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</si>
  <si>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</si>
  <si>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</si>
  <si>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</si>
  <si>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</si>
  <si>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</si>
  <si>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</si>
  <si>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</si>
  <si>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</si>
  <si>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</si>
  <si>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</si>
  <si>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</si>
  <si>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</si>
  <si>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</si>
  <si>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</si>
  <si>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</si>
  <si>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</si>
  <si>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</si>
  <si>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</si>
  <si>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</si>
  <si>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</si>
  <si>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</si>
  <si>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</si>
  <si>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</si>
  <si>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</si>
  <si>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</si>
  <si>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</si>
  <si>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</si>
  <si>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</si>
  <si>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</si>
  <si>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</si>
  <si>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</si>
  <si>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</si>
  <si>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</si>
  <si>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</si>
  <si>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</si>
  <si>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</si>
  <si>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</si>
  <si>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</si>
  <si>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</si>
  <si>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</si>
  <si>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</si>
  <si>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</si>
  <si>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</si>
  <si>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</si>
  <si>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</si>
  <si>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</si>
  <si>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</si>
  <si>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</si>
  <si>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</si>
  <si>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</si>
  <si>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</si>
  <si>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</si>
  <si>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</si>
  <si>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</si>
  <si>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</si>
  <si>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</si>
  <si>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</si>
  <si>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</si>
  <si>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</si>
  <si>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</si>
  <si>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</si>
  <si>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</si>
  <si>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</si>
  <si>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</si>
  <si>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</si>
  <si>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</si>
  <si>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</si>
  <si>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</si>
  <si>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</si>
  <si>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</si>
  <si>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</si>
  <si>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</si>
  <si>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</si>
  <si>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</si>
  <si>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</si>
  <si>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</si>
  <si>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</si>
  <si>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</si>
  <si>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</si>
  <si>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</si>
  <si>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</si>
  <si>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</si>
  <si>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</si>
  <si>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</si>
  <si>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</si>
  <si>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</si>
  <si>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</si>
  <si>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</si>
  <si>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</si>
  <si>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</si>
  <si>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</si>
  <si>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</si>
  <si>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</si>
  <si>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</si>
  <si>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</si>
  <si>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</si>
  <si>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</si>
  <si>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</si>
  <si>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</si>
  <si>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</si>
  <si>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</si>
  <si>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</si>
  <si>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</si>
  <si>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</si>
  <si>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</si>
  <si>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</si>
  <si>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</si>
  <si>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</si>
  <si>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</si>
  <si>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</si>
  <si>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</si>
  <si>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</si>
  <si>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</si>
  <si>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</si>
  <si>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</si>
  <si>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</si>
  <si>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</si>
  <si>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</si>
  <si>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</si>
  <si>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</si>
  <si>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</si>
  <si>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</si>
  <si>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</si>
  <si>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</si>
  <si>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</si>
  <si>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</si>
  <si>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</si>
  <si>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</si>
  <si>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</si>
  <si>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</si>
  <si>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</si>
  <si>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</si>
  <si>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</si>
  <si>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</si>
  <si>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</si>
  <si>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</si>
  <si>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</si>
  <si>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</si>
  <si>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</si>
  <si>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</si>
  <si>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</si>
  <si>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</si>
  <si>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</si>
  <si>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</si>
  <si>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</si>
  <si>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</si>
  <si>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</si>
  <si>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</si>
  <si>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</si>
  <si>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</si>
  <si>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</si>
  <si>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</si>
  <si>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</si>
  <si>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</si>
  <si>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</si>
  <si>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</si>
  <si>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</si>
  <si>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</si>
  <si>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</si>
  <si>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</si>
  <si>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</si>
  <si>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</si>
  <si>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</si>
  <si>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</si>
  <si>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</si>
  <si>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</si>
  <si>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</si>
  <si>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</si>
  <si>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</si>
  <si>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</si>
  <si>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</si>
  <si>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</si>
  <si>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</si>
  <si>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</si>
  <si>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</si>
  <si>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</si>
  <si>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</si>
  <si>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</si>
  <si>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</si>
  <si>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</si>
  <si>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</si>
  <si>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</si>
  <si>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</si>
  <si>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</si>
  <si>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</si>
  <si>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</si>
  <si>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</si>
  <si>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</si>
  <si>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</si>
  <si>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</si>
  <si>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</si>
  <si>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</si>
  <si>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</si>
  <si>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</si>
  <si>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</si>
  <si>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</si>
  <si>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</si>
  <si>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</si>
  <si>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</si>
  <si>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</si>
  <si>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</si>
  <si>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</si>
  <si>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</si>
  <si>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</si>
  <si>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</si>
  <si>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</si>
  <si>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</si>
  <si>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</si>
  <si>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</si>
  <si>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</si>
  <si>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</si>
  <si>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</si>
  <si>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</si>
  <si>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</si>
  <si>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</si>
  <si>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</si>
  <si>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</si>
  <si>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</si>
  <si>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</si>
  <si>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</si>
  <si>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</si>
  <si>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</si>
  <si>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</si>
  <si>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</si>
  <si>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</si>
  <si>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</si>
  <si>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</si>
  <si>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</si>
  <si>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</si>
  <si>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</si>
  <si>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</si>
  <si>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</si>
  <si>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</si>
  <si>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</si>
  <si>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</si>
  <si>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</si>
  <si>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</si>
  <si>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</si>
  <si>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</si>
  <si>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</si>
  <si>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</si>
  <si>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</si>
  <si>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</si>
  <si>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</si>
  <si>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</si>
  <si>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</si>
  <si>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</si>
  <si>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</si>
  <si>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</si>
  <si>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</si>
  <si>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</si>
  <si>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</si>
  <si>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</si>
  <si>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</si>
  <si>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</si>
  <si>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</si>
  <si>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</si>
  <si>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</si>
  <si>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</si>
  <si>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</si>
  <si>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</si>
  <si>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</si>
  <si>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</si>
  <si>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</si>
  <si>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</si>
  <si>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</si>
  <si>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</si>
  <si>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</si>
  <si>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</si>
  <si>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</si>
  <si>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</si>
  <si>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</si>
  <si>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</si>
  <si>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</si>
  <si>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</si>
  <si>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</si>
  <si>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</si>
  <si>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</si>
  <si>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</si>
  <si>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</si>
  <si>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</si>
  <si>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</si>
  <si>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</si>
  <si>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</si>
  <si>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</si>
  <si>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</si>
  <si>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</si>
  <si>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</si>
  <si>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</si>
  <si>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</si>
  <si>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</si>
  <si>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</si>
  <si>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</si>
  <si>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</si>
  <si>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</si>
  <si>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</si>
  <si>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</si>
  <si>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</si>
  <si>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</si>
  <si>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</si>
  <si>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</si>
  <si>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</si>
  <si>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</si>
  <si>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</si>
  <si>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</si>
  <si>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</si>
  <si>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</si>
  <si>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</si>
  <si>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</si>
  <si>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</si>
  <si>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</si>
  <si>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</si>
  <si>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</si>
  <si>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</si>
  <si>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</si>
  <si>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</si>
  <si>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</si>
  <si>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</si>
  <si>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</si>
  <si>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</si>
  <si>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</si>
  <si>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</si>
  <si>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</si>
  <si>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</si>
  <si>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</si>
  <si>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</si>
  <si>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</si>
  <si>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</si>
  <si>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</si>
  <si>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</si>
  <si>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</si>
  <si>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</si>
  <si>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</si>
  <si>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</si>
  <si>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</si>
  <si>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</si>
  <si>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</si>
  <si>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</si>
  <si>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</si>
  <si>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</si>
  <si>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</si>
  <si>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</si>
  <si>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</si>
  <si>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</si>
  <si>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</si>
  <si>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</si>
  <si>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</si>
  <si>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</si>
  <si>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</si>
  <si>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</si>
  <si>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</si>
  <si>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</si>
  <si>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</si>
  <si>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</si>
  <si>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</si>
  <si>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</si>
  <si>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</si>
  <si>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</si>
  <si>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</si>
  <si>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</si>
  <si>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</si>
  <si>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</si>
  <si>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</si>
  <si>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</si>
  <si>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</si>
  <si>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</si>
  <si>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</si>
  <si>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</si>
  <si>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</si>
  <si>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</si>
  <si>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</si>
  <si>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</si>
  <si>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</si>
  <si>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</si>
  <si>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</si>
  <si>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</si>
  <si>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</si>
  <si>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</si>
  <si>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</si>
  <si>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</si>
  <si>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</si>
  <si>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</si>
  <si>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</si>
  <si>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</si>
  <si>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</si>
  <si>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</si>
  <si>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</si>
  <si>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</si>
  <si>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</si>
  <si>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</si>
  <si>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</si>
  <si>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</si>
  <si>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</si>
  <si>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</si>
  <si>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</si>
  <si>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</si>
  <si>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</si>
  <si>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</si>
  <si>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</si>
  <si>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</si>
  <si>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</si>
  <si>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</si>
  <si>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</si>
  <si>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</si>
  <si>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</si>
  <si>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</si>
  <si>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</si>
  <si>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</si>
  <si>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</si>
  <si>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</si>
  <si>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</si>
  <si>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</si>
  <si>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</si>
  <si>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</si>
  <si>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</si>
  <si>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</si>
  <si>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</si>
  <si>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</si>
  <si>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</si>
  <si>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</si>
  <si>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</si>
  <si>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</si>
  <si>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</si>
  <si>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</si>
  <si>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</si>
  <si>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</si>
  <si>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</si>
  <si>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</si>
  <si>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</si>
  <si>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</si>
  <si>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</si>
  <si>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</si>
  <si>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</si>
  <si>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</si>
  <si>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</si>
  <si>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</si>
  <si>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</si>
  <si>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</si>
  <si>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</si>
  <si>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</si>
  <si>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</si>
  <si>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</si>
  <si>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</si>
  <si>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</si>
  <si>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</si>
  <si>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</si>
  <si>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</si>
  <si>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</si>
  <si>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</si>
  <si>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</si>
  <si>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</si>
  <si>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</si>
  <si>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</si>
  <si>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</si>
  <si>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</si>
  <si>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</si>
  <si>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</si>
  <si>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</si>
  <si>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</si>
  <si>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</si>
  <si>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</si>
  <si>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</si>
  <si>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</si>
  <si>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</si>
  <si>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</si>
  <si>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</si>
  <si>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</si>
  <si>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</si>
  <si>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</si>
  <si>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</si>
  <si>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</si>
  <si>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</si>
  <si>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</si>
  <si>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</si>
  <si>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</si>
  <si>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</si>
  <si>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</si>
  <si>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</si>
  <si>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</si>
  <si>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</si>
  <si>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</si>
  <si>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</si>
  <si>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</si>
  <si>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</si>
  <si>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</si>
  <si>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</si>
  <si>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</si>
  <si>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</si>
  <si>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</si>
  <si>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</si>
  <si>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</si>
  <si>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</si>
  <si>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</si>
  <si>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</si>
  <si>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</si>
  <si>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</si>
  <si>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</si>
  <si>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</si>
  <si>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</si>
  <si>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</si>
  <si>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</si>
  <si>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</si>
  <si>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</si>
  <si>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</si>
  <si>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</si>
  <si>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</si>
  <si>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</si>
  <si>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</si>
  <si>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</si>
  <si>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</si>
  <si>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</si>
  <si>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</si>
  <si>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</si>
  <si>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</si>
  <si>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</si>
  <si>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</si>
  <si>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</si>
  <si>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</si>
  <si>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</si>
  <si>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</si>
  <si>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</si>
  <si>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</si>
  <si>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</si>
  <si>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</si>
  <si>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</si>
  <si>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</si>
  <si>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</si>
  <si>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</si>
  <si>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</si>
  <si>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</si>
  <si>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</si>
  <si>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</si>
  <si>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</si>
  <si>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</si>
  <si>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</si>
  <si>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</si>
  <si>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</si>
  <si>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</si>
  <si>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</si>
  <si>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</si>
  <si>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</si>
  <si>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</si>
  <si>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</si>
  <si>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</si>
  <si>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</si>
  <si>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</si>
  <si>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</si>
  <si>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</si>
  <si>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</si>
  <si>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</si>
  <si>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</si>
  <si>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</si>
  <si>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</si>
  <si>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</si>
  <si>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</si>
  <si>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</si>
  <si>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</si>
  <si>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</si>
  <si>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</si>
  <si>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</si>
  <si>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</si>
  <si>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</si>
  <si>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</si>
  <si>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</si>
  <si>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</si>
  <si>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</si>
  <si>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</si>
  <si>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</si>
  <si>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</si>
  <si>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</si>
  <si>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</si>
  <si>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</si>
  <si>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</si>
  <si>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</si>
  <si>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</si>
  <si>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</si>
  <si>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</si>
  <si>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</si>
  <si>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</si>
  <si>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</si>
  <si>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</si>
  <si>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</si>
  <si>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</si>
  <si>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</si>
  <si>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</si>
  <si>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</si>
  <si>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</si>
  <si>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</si>
  <si>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</si>
  <si>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</si>
  <si>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</si>
  <si>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</si>
  <si>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</si>
  <si>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</si>
  <si>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</si>
  <si>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</si>
  <si>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</si>
  <si>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</si>
  <si>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</si>
  <si>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</si>
  <si>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</si>
  <si>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</si>
  <si>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</si>
  <si>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</si>
  <si>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</si>
  <si>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</si>
  <si>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</si>
  <si>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</si>
  <si>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</si>
  <si>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</si>
  <si>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</si>
  <si>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</si>
  <si>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</si>
  <si>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</si>
  <si>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</si>
  <si>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</si>
  <si>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</si>
  <si>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</si>
  <si>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</si>
  <si>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</si>
  <si>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</si>
  <si>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</si>
  <si>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</si>
  <si>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</si>
  <si>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</si>
  <si>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</si>
  <si>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</si>
  <si>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</si>
  <si>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</si>
  <si>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</si>
  <si>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</si>
  <si>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</si>
  <si>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</si>
  <si>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</si>
  <si>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</si>
  <si>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</si>
  <si>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</si>
  <si>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</si>
  <si>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</si>
  <si>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</si>
  <si>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</si>
  <si>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</si>
  <si>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</si>
  <si>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</si>
  <si>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</si>
  <si>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</si>
  <si>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</si>
  <si>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</si>
  <si>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</si>
  <si>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</si>
  <si>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</si>
  <si>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</si>
  <si>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</si>
  <si>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</si>
  <si>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</si>
  <si>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</si>
  <si>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</si>
  <si>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</si>
  <si>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</si>
  <si>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</si>
  <si>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</si>
  <si>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</si>
  <si>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</si>
  <si>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</si>
  <si>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</si>
  <si>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</si>
  <si>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</si>
  <si>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</si>
  <si>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</si>
  <si>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</si>
  <si>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</si>
  <si>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</si>
  <si>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</si>
  <si>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</si>
  <si>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</si>
  <si>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</si>
  <si>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</si>
  <si>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</si>
  <si>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</si>
  <si>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</si>
  <si>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</si>
  <si>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</si>
  <si>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</si>
  <si>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</si>
  <si>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</si>
  <si>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</si>
  <si>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</si>
  <si>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</si>
  <si>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</si>
  <si>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</si>
  <si>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</si>
  <si>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</si>
  <si>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</si>
  <si>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</si>
  <si>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</si>
  <si>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</si>
  <si>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</si>
  <si>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</si>
  <si>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</si>
  <si>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</si>
  <si>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</si>
  <si>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</si>
  <si>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</si>
  <si>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</si>
  <si>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</si>
  <si>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</si>
  <si>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</si>
  <si>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</si>
  <si>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</si>
  <si>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</si>
  <si>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</si>
  <si>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</si>
  <si>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</si>
  <si>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</si>
  <si>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</si>
  <si>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</si>
  <si>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</si>
  <si>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</si>
  <si>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</si>
  <si>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</si>
  <si>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</si>
  <si>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</si>
  <si>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</si>
  <si>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</si>
  <si>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</si>
  <si>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</si>
  <si>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</si>
  <si>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</si>
  <si>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</si>
  <si>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</si>
  <si>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</si>
  <si>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</si>
  <si>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</si>
  <si>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</si>
  <si>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</si>
  <si>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</si>
  <si>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</si>
  <si>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</si>
  <si>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</si>
  <si>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</si>
  <si>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</si>
  <si>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</si>
  <si>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</si>
  <si>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</si>
  <si>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</si>
  <si>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</si>
  <si>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</si>
  <si>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</si>
  <si>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</si>
  <si>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</si>
  <si>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</si>
  <si>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</si>
  <si>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</si>
  <si>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</si>
  <si>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</si>
  <si>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</si>
  <si>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</si>
  <si>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</si>
  <si>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</si>
  <si>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</si>
  <si>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</si>
  <si>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</si>
  <si>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</si>
  <si>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</si>
  <si>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</si>
  <si>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</si>
  <si>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</si>
  <si>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</si>
  <si>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</si>
  <si>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</si>
  <si>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</si>
  <si>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</si>
  <si>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</si>
  <si>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</si>
  <si>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</si>
  <si>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</si>
  <si>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</si>
  <si>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</si>
  <si>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</si>
  <si>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</si>
  <si>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</si>
  <si>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</si>
  <si>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</si>
  <si>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</si>
  <si>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</si>
  <si>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</si>
  <si>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</si>
  <si>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</si>
  <si>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</si>
  <si>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</si>
  <si>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</si>
  <si>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</si>
  <si>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</si>
  <si>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</si>
  <si>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</si>
  <si>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</si>
  <si>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</si>
  <si>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</si>
  <si>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</si>
  <si>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</si>
  <si>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</si>
  <si>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</si>
  <si>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</si>
  <si>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</si>
  <si>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</si>
  <si>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</si>
  <si>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</si>
  <si>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</si>
  <si>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</si>
  <si>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</si>
  <si>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</si>
  <si>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</si>
  <si>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</si>
  <si>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</si>
  <si>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</si>
  <si>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</si>
  <si>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</si>
  <si>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</si>
  <si>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</si>
  <si>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</si>
  <si>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</si>
  <si>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</si>
  <si>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</si>
  <si>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</si>
  <si>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</si>
  <si>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</si>
  <si>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</si>
  <si>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</si>
  <si>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</si>
  <si>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</si>
  <si>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</si>
  <si>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</si>
  <si>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</si>
  <si>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</si>
  <si>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</si>
  <si>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</si>
  <si>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</si>
  <si>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</si>
  <si>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</si>
  <si>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</si>
  <si>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</si>
  <si>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</si>
  <si>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</si>
  <si>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</si>
  <si>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</si>
  <si>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</si>
  <si>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</si>
  <si>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</si>
  <si>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</si>
  <si>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</si>
  <si>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</si>
  <si>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</si>
  <si>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</si>
  <si>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</si>
  <si>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</si>
  <si>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</si>
  <si>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</si>
  <si>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</si>
  <si>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</si>
  <si>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</si>
  <si>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</si>
  <si>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</si>
  <si>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</si>
  <si>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</si>
  <si>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</si>
  <si>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</si>
  <si>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</si>
  <si>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</si>
  <si>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</si>
  <si>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</si>
  <si>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</si>
  <si>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</si>
  <si>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</si>
  <si>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</si>
  <si>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</si>
  <si>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</si>
  <si>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</si>
  <si>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</si>
  <si>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</si>
  <si>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</si>
  <si>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</si>
  <si>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</si>
  <si>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</si>
  <si>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</si>
  <si>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</si>
  <si>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</si>
  <si>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</si>
  <si>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</si>
  <si>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</si>
  <si>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</si>
  <si>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</si>
  <si>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</si>
  <si>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</si>
  <si>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</si>
  <si>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</si>
  <si>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</si>
  <si>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</si>
  <si>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</si>
  <si>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</si>
  <si>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</si>
  <si>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</si>
  <si>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</si>
  <si>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</si>
  <si>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</si>
  <si>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</si>
  <si>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</si>
  <si>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</si>
  <si>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</si>
  <si>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</si>
  <si>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</si>
  <si>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</si>
  <si>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</si>
  <si>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</si>
  <si>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</si>
  <si>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</si>
  <si>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</si>
  <si>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</si>
  <si>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</si>
  <si>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</si>
  <si>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</si>
  <si>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</si>
  <si>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</si>
  <si>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</si>
  <si>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</si>
  <si>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</si>
  <si>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</si>
  <si>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</si>
  <si>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</si>
  <si>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</si>
  <si>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</si>
  <si>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</si>
  <si>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</si>
  <si>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</si>
  <si>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</si>
  <si>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</si>
  <si>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</si>
  <si>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</si>
  <si>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</si>
  <si>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</si>
  <si>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</si>
  <si>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</si>
  <si>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</si>
  <si>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</si>
  <si>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</si>
  <si>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</si>
  <si>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</si>
  <si>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</si>
  <si>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</si>
  <si>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</si>
  <si>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</si>
  <si>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</si>
  <si>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</si>
  <si>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</si>
  <si>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</si>
  <si>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</si>
  <si>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</si>
  <si>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</si>
  <si>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</si>
  <si>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</si>
  <si>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</si>
  <si>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</si>
  <si>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</si>
  <si>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</si>
  <si>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</si>
  <si>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</si>
  <si>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</si>
  <si>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</si>
  <si>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</si>
  <si>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</si>
  <si>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</si>
  <si>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</si>
  <si>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</si>
  <si>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</si>
  <si>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</si>
  <si>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</si>
  <si>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</si>
  <si>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</si>
  <si>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</si>
  <si>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</si>
  <si>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</si>
  <si>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</si>
  <si>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</si>
  <si>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</si>
  <si>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</si>
  <si>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</si>
  <si>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</si>
  <si>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</si>
  <si>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</si>
  <si>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</si>
  <si>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</si>
  <si>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</si>
  <si>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</si>
  <si>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</si>
  <si>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</si>
  <si>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</si>
  <si>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</si>
  <si>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</si>
  <si>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</si>
  <si>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</si>
  <si>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</si>
  <si>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</si>
  <si>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</si>
  <si>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</si>
  <si>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</si>
  <si>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</si>
  <si>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</si>
  <si>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</si>
  <si>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</si>
  <si>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</si>
  <si>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</si>
  <si>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</si>
  <si>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</si>
  <si>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</si>
  <si>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</si>
  <si>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</si>
  <si>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</si>
  <si>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</si>
  <si>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</si>
  <si>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</si>
  <si>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</si>
  <si>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</si>
  <si>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</si>
  <si>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</si>
  <si>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</si>
  <si>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</si>
  <si>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</si>
  <si>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</si>
  <si>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</si>
  <si>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</si>
  <si>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</si>
  <si>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</si>
  <si>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</si>
  <si>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</si>
  <si>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</si>
  <si>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</si>
  <si>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</si>
  <si>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</si>
  <si>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</si>
  <si>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</si>
  <si>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</si>
  <si>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</si>
  <si>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</si>
  <si>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</si>
  <si>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</si>
  <si>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</si>
  <si>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</si>
  <si>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</si>
  <si>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</si>
  <si>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</si>
  <si>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</si>
  <si>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</si>
  <si>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</si>
  <si>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</si>
  <si>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</si>
  <si>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</si>
  <si>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</si>
  <si>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</si>
  <si>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</si>
  <si>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</si>
  <si>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</si>
  <si>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</si>
  <si>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</si>
  <si>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</si>
  <si>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</si>
  <si>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</si>
  <si>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</si>
  <si>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</si>
  <si>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</si>
  <si>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</si>
  <si>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</si>
  <si>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</si>
  <si>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</si>
  <si>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</si>
  <si>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</si>
  <si>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</si>
  <si>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</si>
  <si>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</si>
  <si>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</si>
  <si>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</si>
  <si>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</si>
  <si>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</si>
  <si>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</si>
  <si>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</si>
  <si>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</si>
  <si>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</si>
  <si>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</si>
  <si>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</si>
  <si>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</si>
  <si>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</si>
  <si>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</si>
  <si>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</si>
  <si>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</si>
  <si>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</si>
  <si>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</si>
  <si>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</si>
  <si>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</si>
  <si>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</si>
  <si>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</si>
  <si>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</si>
  <si>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</si>
  <si>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</si>
  <si>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</si>
  <si>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</si>
  <si>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</si>
  <si>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</si>
  <si>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</si>
  <si>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</si>
  <si>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</si>
  <si>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</si>
  <si>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</si>
  <si>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</si>
  <si>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</si>
  <si>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</si>
  <si>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</si>
  <si>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</si>
  <si>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</si>
  <si>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</si>
  <si>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</si>
  <si>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</si>
  <si>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</si>
  <si>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</si>
  <si>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</si>
  <si>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</si>
  <si>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</si>
  <si>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</si>
  <si>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</si>
  <si>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</si>
  <si>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</si>
  <si>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</si>
  <si>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</si>
  <si>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</si>
  <si>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</si>
  <si>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</si>
  <si>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</si>
  <si>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</si>
  <si>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</si>
  <si>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</si>
  <si>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</si>
  <si>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</si>
  <si>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</si>
  <si>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</si>
  <si>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</si>
  <si>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</si>
  <si>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</si>
  <si>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</si>
  <si>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</si>
  <si>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</si>
  <si>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</si>
  <si>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</si>
  <si>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</si>
  <si>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</si>
  <si>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</si>
  <si>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</si>
  <si>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</si>
  <si>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</si>
  <si>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</si>
  <si>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</si>
  <si>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</si>
  <si>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</si>
  <si>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</si>
  <si>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</si>
  <si>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</si>
  <si>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</si>
  <si>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</si>
  <si>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</si>
  <si>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</si>
  <si>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</si>
  <si>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</si>
  <si>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</si>
  <si>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</si>
  <si>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</si>
  <si>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</si>
  <si>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</si>
  <si>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</si>
  <si>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</si>
  <si>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</si>
  <si>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</si>
  <si>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</si>
  <si>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</si>
  <si>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</si>
  <si>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</si>
  <si>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</si>
  <si>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</si>
  <si>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</si>
  <si>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</si>
  <si>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</si>
  <si>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</si>
  <si>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</si>
  <si>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</si>
  <si>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</si>
  <si>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</si>
  <si>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</si>
  <si>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</si>
  <si>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</si>
  <si>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</si>
  <si>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</si>
  <si>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</si>
  <si>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</si>
  <si>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</si>
  <si>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</si>
  <si>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</si>
  <si>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</si>
  <si>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</si>
  <si>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</si>
  <si>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</si>
  <si>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</si>
  <si>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</si>
  <si>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</si>
  <si>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</si>
  <si>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</si>
  <si>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</si>
  <si>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</si>
  <si>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</si>
  <si>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</si>
  <si>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</si>
  <si>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</si>
  <si>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</si>
  <si>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</si>
  <si>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</si>
  <si>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</si>
  <si>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</si>
  <si>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</si>
  <si>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</si>
  <si>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</si>
  <si>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</si>
  <si>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</si>
  <si>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</si>
  <si>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</si>
  <si>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</si>
  <si>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</si>
  <si>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</si>
  <si>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</si>
  <si>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</si>
  <si>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</si>
  <si>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</si>
  <si>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</si>
  <si>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</si>
  <si>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</si>
  <si>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</si>
  <si>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</si>
  <si>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</si>
  <si>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</si>
  <si>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</si>
  <si>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</si>
  <si>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</si>
  <si>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</si>
  <si>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</si>
  <si>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</si>
  <si>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</si>
  <si>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</si>
  <si>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</si>
  <si>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</si>
  <si>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</si>
  <si>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</si>
  <si>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</si>
  <si>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</si>
  <si>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</si>
  <si>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</si>
  <si>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</si>
  <si>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</si>
  <si>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</si>
  <si>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</si>
  <si>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</si>
  <si>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</si>
  <si>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</si>
  <si>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</si>
  <si>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</si>
  <si>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</si>
  <si>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</si>
  <si>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</si>
  <si>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</si>
  <si>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</si>
  <si>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</si>
  <si>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</si>
  <si>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</si>
  <si>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</si>
  <si>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</si>
  <si>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</si>
  <si>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</si>
  <si>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</si>
  <si>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</si>
  <si>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</si>
  <si>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</si>
  <si>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</si>
  <si>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</si>
  <si>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</si>
  <si>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</si>
  <si>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</si>
  <si>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</si>
  <si>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</si>
  <si>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</si>
  <si>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</si>
  <si>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</si>
  <si>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</si>
  <si>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</si>
  <si>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</si>
  <si>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</si>
  <si>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</si>
  <si>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</si>
  <si>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</si>
  <si>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</si>
  <si>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</si>
  <si>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</si>
  <si>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</si>
  <si>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</si>
  <si>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</si>
  <si>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</si>
  <si>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</si>
  <si>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</si>
  <si>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</si>
  <si>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</si>
  <si>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</si>
  <si>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</si>
  <si>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</si>
  <si>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</si>
  <si>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</si>
  <si>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</si>
  <si>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</si>
  <si>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</si>
  <si>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</si>
  <si>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</si>
  <si>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</si>
  <si>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</si>
  <si>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</si>
  <si>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</si>
  <si>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</si>
  <si>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</si>
  <si>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</si>
  <si>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</si>
  <si>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</si>
  <si>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</si>
  <si>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</si>
  <si>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</si>
  <si>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</si>
  <si>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</si>
  <si>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</si>
  <si>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</si>
  <si>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</si>
  <si>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</si>
  <si>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</si>
  <si>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</si>
  <si>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</si>
  <si>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</si>
  <si>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</si>
  <si>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</si>
  <si>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</si>
  <si>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</si>
  <si>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</si>
  <si>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</si>
  <si>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</si>
  <si>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</si>
  <si>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</si>
  <si>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</si>
  <si>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</si>
  <si>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</si>
  <si>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</si>
  <si>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</si>
  <si>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</si>
  <si>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</si>
  <si>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</si>
  <si>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</si>
  <si>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</si>
  <si>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</si>
  <si>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</si>
  <si>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</si>
  <si>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</si>
  <si>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</si>
  <si>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</si>
  <si>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</si>
  <si>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</si>
  <si>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</si>
  <si>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</si>
  <si>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</si>
  <si>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</si>
  <si>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</si>
  <si>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</si>
  <si>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</si>
  <si>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</si>
  <si>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</si>
  <si>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</si>
  <si>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</si>
  <si>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</si>
  <si>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</si>
  <si>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</si>
  <si>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</si>
  <si>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</si>
  <si>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</si>
  <si>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</si>
  <si>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</si>
  <si>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</si>
  <si>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</si>
  <si>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</si>
  <si>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</si>
  <si>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</si>
  <si>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</si>
  <si>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</si>
  <si>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</si>
  <si>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</si>
  <si>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</si>
  <si>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</si>
  <si>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</si>
  <si>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</si>
  <si>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</si>
  <si>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</si>
  <si>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</si>
  <si>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</si>
  <si>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</si>
  <si>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</si>
  <si>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</si>
  <si>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</si>
  <si>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</si>
  <si>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</si>
  <si>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</si>
  <si>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</si>
  <si>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</si>
  <si>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</si>
  <si>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</si>
  <si>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</si>
  <si>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</si>
  <si>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</si>
  <si>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</si>
  <si>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</si>
  <si>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</si>
  <si>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</si>
  <si>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</si>
  <si>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</si>
  <si>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</si>
  <si>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</si>
  <si>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</si>
  <si>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</si>
  <si>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</si>
  <si>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</si>
  <si>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</si>
  <si>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</si>
  <si>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</si>
  <si>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</si>
  <si>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</si>
  <si>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</si>
  <si>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</si>
  <si>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</si>
  <si>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</si>
  <si>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</si>
  <si>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</si>
  <si>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</si>
  <si>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</si>
  <si>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</si>
  <si>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</si>
  <si>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</si>
  <si>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</si>
  <si>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</si>
  <si>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</si>
  <si>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</si>
  <si>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</si>
  <si>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</si>
  <si>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</si>
  <si>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</si>
  <si>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</si>
  <si>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</si>
  <si>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</si>
  <si>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</si>
  <si>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</si>
  <si>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</si>
  <si>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</si>
  <si>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</si>
  <si>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</si>
  <si>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</si>
  <si>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</si>
  <si>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</si>
  <si>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</si>
  <si>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</si>
  <si>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</si>
  <si>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</si>
  <si>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</si>
  <si>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</si>
  <si>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</si>
  <si>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</si>
  <si>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</si>
  <si>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</si>
  <si>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</si>
  <si>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</si>
  <si>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</si>
  <si>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</si>
  <si>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</si>
  <si>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</si>
  <si>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</si>
  <si>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</si>
  <si>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</si>
  <si>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</si>
  <si>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</si>
  <si>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</si>
  <si>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</si>
  <si>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</si>
  <si>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</si>
  <si>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</si>
  <si>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</si>
  <si>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</si>
  <si>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</si>
  <si>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</si>
  <si>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</si>
  <si>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</si>
  <si>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</si>
  <si>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</si>
  <si>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</si>
  <si>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</si>
  <si>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</si>
  <si>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</si>
  <si>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</si>
  <si>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</si>
  <si>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</si>
  <si>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</si>
  <si>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</si>
  <si>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</si>
  <si>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</si>
  <si>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</si>
  <si>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</si>
  <si>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</si>
  <si>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</si>
  <si>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</si>
  <si>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</si>
  <si>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</si>
  <si>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</si>
  <si>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</si>
  <si>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</si>
  <si>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</si>
  <si>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</si>
  <si>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</si>
  <si>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</si>
  <si>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</si>
  <si>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</si>
  <si>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</si>
  <si>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</si>
  <si>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</si>
  <si>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</si>
  <si>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</si>
  <si>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</si>
  <si>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</si>
  <si>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</si>
  <si>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</si>
  <si>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</si>
  <si>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</si>
  <si>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</si>
  <si>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</si>
  <si>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</si>
  <si>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</si>
  <si>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</si>
  <si>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</si>
  <si>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</si>
  <si>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</si>
  <si>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</si>
  <si>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</si>
  <si>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</si>
  <si>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</si>
  <si>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</si>
  <si>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</si>
  <si>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</si>
  <si>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</si>
  <si>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</si>
  <si>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</si>
  <si>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</si>
  <si>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</si>
  <si>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</si>
  <si>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</si>
  <si>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</si>
  <si>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</si>
  <si>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</si>
  <si>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</si>
  <si>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</si>
  <si>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</si>
  <si>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</si>
  <si>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</si>
  <si>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</si>
  <si>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</si>
  <si>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</si>
  <si>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</si>
  <si>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</si>
  <si>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</si>
  <si>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</si>
  <si>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</si>
  <si>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</si>
  <si>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</si>
  <si>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</si>
  <si>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</si>
  <si>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</si>
  <si>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</si>
  <si>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</si>
  <si>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</si>
  <si>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</si>
  <si>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</si>
  <si>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</si>
  <si>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</si>
  <si>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</si>
  <si>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</si>
  <si>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</si>
  <si>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</si>
  <si>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</si>
  <si>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</si>
  <si>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</si>
  <si>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</si>
  <si>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</si>
  <si>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</si>
  <si>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</si>
  <si>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</si>
  <si>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</si>
  <si>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</si>
  <si>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</si>
  <si>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</si>
  <si>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</si>
  <si>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</si>
  <si>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</si>
  <si>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</si>
  <si>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</si>
  <si>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</si>
  <si>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</si>
  <si>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</si>
  <si>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</si>
  <si>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</si>
  <si>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</si>
  <si>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</si>
  <si>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</si>
  <si>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</si>
  <si>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</si>
  <si>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</si>
  <si>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</si>
  <si>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</si>
  <si>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</si>
  <si>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</si>
  <si>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</si>
  <si>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</si>
  <si>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</si>
  <si>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</si>
  <si>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</si>
  <si>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</si>
  <si>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</si>
  <si>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</si>
  <si>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</si>
  <si>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</si>
  <si>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</si>
  <si>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</si>
  <si>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</si>
  <si>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</si>
  <si>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</si>
  <si>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</si>
  <si>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</si>
  <si>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</si>
  <si>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</si>
  <si>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</si>
  <si>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</si>
  <si>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</si>
  <si>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</si>
  <si>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</si>
  <si>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</si>
  <si>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</si>
  <si>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</si>
  <si>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</si>
  <si>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</si>
  <si>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</si>
  <si>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</si>
  <si>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</si>
  <si>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</si>
  <si>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</si>
  <si>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</si>
  <si>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</si>
  <si>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</si>
  <si>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</si>
  <si>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</si>
  <si>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</si>
  <si>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</si>
  <si>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</si>
  <si>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</si>
  <si>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</si>
  <si>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</si>
  <si>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</si>
  <si>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</si>
  <si>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</si>
  <si>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</si>
  <si>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</si>
  <si>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</si>
  <si>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</si>
  <si>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</si>
  <si>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</si>
  <si>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</si>
  <si>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</si>
  <si>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</si>
  <si>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</si>
  <si>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</si>
  <si>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</si>
  <si>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</si>
  <si>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</si>
  <si>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</si>
  <si>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</si>
  <si>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</si>
  <si>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</si>
  <si>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</si>
  <si>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</si>
  <si>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</si>
  <si>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</si>
  <si>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</si>
  <si>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</si>
  <si>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</si>
  <si>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</si>
  <si>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</si>
  <si>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</si>
  <si>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</si>
  <si>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</si>
  <si>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</si>
  <si>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</si>
  <si>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</si>
  <si>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</si>
  <si>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</si>
  <si>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</si>
  <si>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</si>
  <si>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</si>
  <si>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</si>
  <si>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</si>
  <si>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</si>
  <si>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</si>
  <si>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</si>
  <si>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</si>
  <si>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</si>
  <si>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</si>
  <si>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</si>
  <si>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</si>
  <si>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</si>
  <si>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</si>
  <si>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</si>
  <si>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</si>
  <si>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</si>
  <si>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</si>
  <si>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</si>
  <si>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</si>
  <si>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</si>
  <si>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</si>
  <si>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</si>
  <si>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</si>
  <si>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</si>
  <si>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</si>
  <si>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</si>
  <si>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</si>
  <si>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</si>
  <si>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</si>
  <si>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</si>
  <si>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</si>
  <si>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</si>
  <si>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</si>
  <si>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</si>
  <si>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</si>
  <si>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</si>
  <si>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</si>
  <si>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</si>
  <si>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</si>
  <si>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</si>
  <si>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</si>
  <si>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</si>
  <si>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</si>
  <si>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</si>
  <si>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</si>
  <si>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</si>
  <si>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</si>
  <si>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</si>
  <si>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</si>
  <si>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</si>
  <si>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</si>
  <si>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</si>
  <si>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</si>
  <si>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</si>
  <si>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</si>
  <si>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</si>
  <si>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</si>
  <si>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</si>
  <si>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</si>
  <si>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</si>
  <si>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</si>
  <si>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</si>
  <si>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</si>
  <si>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</si>
  <si>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</si>
  <si>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</si>
  <si>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</si>
  <si>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</si>
  <si>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</si>
  <si>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</si>
  <si>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</si>
  <si>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</si>
  <si>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</si>
  <si>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</si>
  <si>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</si>
  <si>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</si>
  <si>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</si>
  <si>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</si>
  <si>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</si>
  <si>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</si>
  <si>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</si>
  <si>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</si>
  <si>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</si>
  <si>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</si>
  <si>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</si>
  <si>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</si>
  <si>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</si>
  <si>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</si>
  <si>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</si>
  <si>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</si>
  <si>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</si>
  <si>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</si>
  <si>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</si>
  <si>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</si>
  <si>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</si>
  <si>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</si>
  <si>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</si>
  <si>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</si>
  <si>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</si>
  <si>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</si>
  <si>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</si>
  <si>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</si>
  <si>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</si>
  <si>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</si>
  <si>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</si>
  <si>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</si>
  <si>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</si>
  <si>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</si>
  <si>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</si>
  <si>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</si>
  <si>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</si>
  <si>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</si>
  <si>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</si>
  <si>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</si>
  <si>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</si>
  <si>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</si>
  <si>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</si>
  <si>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</si>
  <si>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</si>
  <si>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</si>
  <si>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</si>
  <si>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</si>
  <si>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</si>
  <si>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</si>
  <si>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</si>
  <si>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</si>
  <si>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</si>
  <si>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</si>
  <si>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</si>
  <si>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</si>
  <si>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</si>
  <si>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</si>
  <si>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</si>
  <si>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</si>
  <si>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</si>
  <si>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</si>
  <si>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</si>
  <si>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</si>
  <si>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</si>
  <si>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</si>
  <si>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</si>
  <si>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</si>
  <si>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</si>
  <si>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</si>
  <si>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</si>
  <si>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</si>
  <si>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</si>
  <si>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</si>
  <si>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</si>
  <si>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</si>
  <si>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</si>
  <si>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</si>
  <si>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</si>
  <si>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</si>
  <si>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</si>
  <si>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</si>
  <si>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</si>
  <si>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</si>
  <si>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</si>
  <si>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</si>
  <si>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</si>
  <si>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</si>
  <si>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</si>
  <si>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</si>
  <si>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</si>
  <si>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</si>
  <si>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</si>
  <si>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</si>
  <si>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</si>
  <si>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</si>
  <si>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</si>
  <si>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</si>
  <si>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</si>
  <si>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</si>
  <si>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</si>
  <si>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</si>
  <si>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</si>
  <si>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</si>
  <si>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</si>
  <si>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</si>
  <si>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</si>
  <si>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</si>
  <si>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</si>
  <si>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</si>
  <si>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</si>
  <si>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</si>
  <si>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</si>
  <si>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</si>
  <si>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</si>
  <si>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</si>
  <si>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</si>
  <si>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</si>
  <si>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</si>
  <si>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</si>
  <si>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</si>
  <si>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</si>
  <si>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</si>
  <si>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</si>
  <si>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</si>
  <si>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</si>
  <si>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</si>
  <si>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</si>
  <si>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</si>
  <si>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</si>
  <si>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</si>
  <si>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</si>
  <si>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</si>
  <si>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</si>
  <si>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</si>
  <si>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</si>
  <si>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</si>
  <si>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</si>
  <si>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</si>
  <si>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</si>
  <si>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</si>
  <si>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</si>
  <si>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</si>
  <si>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</si>
  <si>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</si>
  <si>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</si>
  <si>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</si>
  <si>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</si>
  <si>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</si>
  <si>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</si>
  <si>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</si>
  <si>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</si>
  <si>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</si>
  <si>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</si>
  <si>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</si>
  <si>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</si>
  <si>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</si>
  <si>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</si>
  <si>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</si>
  <si>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</si>
  <si>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</si>
  <si>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</si>
  <si>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</si>
  <si>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</si>
  <si>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</si>
  <si>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</si>
  <si>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</si>
  <si>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</si>
  <si>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</si>
  <si>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</si>
  <si>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</si>
  <si>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</si>
  <si>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</si>
  <si>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</si>
  <si>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</si>
  <si>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</si>
  <si>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</si>
  <si>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</si>
  <si>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</si>
  <si>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</si>
  <si>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</si>
  <si>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</si>
  <si>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</si>
  <si>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</si>
  <si>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</si>
  <si>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</si>
  <si>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</si>
  <si>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</si>
  <si>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</si>
  <si>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</si>
  <si>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</si>
  <si>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</si>
  <si>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</si>
  <si>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</si>
  <si>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</si>
  <si>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</si>
  <si>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</si>
  <si>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</si>
  <si>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</si>
  <si>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</si>
  <si>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</si>
  <si>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</si>
  <si>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</si>
  <si>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</si>
  <si>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</si>
  <si>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</si>
  <si>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</si>
  <si>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</si>
  <si>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</si>
  <si>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</si>
  <si>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</si>
  <si>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</si>
  <si>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</si>
  <si>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</si>
  <si>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</si>
  <si>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</si>
  <si>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</si>
  <si>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</si>
  <si>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</si>
  <si>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</si>
  <si>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</si>
  <si>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</si>
  <si>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</si>
  <si>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</si>
  <si>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</si>
  <si>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</si>
  <si>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</si>
  <si>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</si>
  <si>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</si>
  <si>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</si>
  <si>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</si>
  <si>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</si>
  <si>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</si>
  <si>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</si>
  <si>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</si>
  <si>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</si>
  <si>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</si>
  <si>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</si>
  <si>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</si>
  <si>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</si>
  <si>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</si>
  <si>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</si>
  <si>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</si>
  <si>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</si>
  <si>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</si>
  <si>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</si>
  <si>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</si>
  <si>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</si>
  <si>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</si>
  <si>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</si>
  <si>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</si>
  <si>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</si>
  <si>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</si>
  <si>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</si>
  <si>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</si>
  <si>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</si>
  <si>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</si>
  <si>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</si>
  <si>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</si>
  <si>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</si>
  <si>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</si>
  <si>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</si>
  <si>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</si>
  <si>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</si>
  <si>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</si>
  <si>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</si>
  <si>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</si>
  <si>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</si>
  <si>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</si>
  <si>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</si>
  <si>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</si>
  <si>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</si>
  <si>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</si>
  <si>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</si>
  <si>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</si>
  <si>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</si>
  <si>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</si>
  <si>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</si>
  <si>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</si>
  <si>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</si>
  <si>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</si>
  <si>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</si>
  <si>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</si>
  <si>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</si>
  <si>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</si>
  <si>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</si>
  <si>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</si>
  <si>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</si>
  <si>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</si>
  <si>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</si>
  <si>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</si>
  <si>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</si>
  <si>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</si>
  <si>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</si>
  <si>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</si>
  <si>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</si>
  <si>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</si>
  <si>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</si>
  <si>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</si>
  <si>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</si>
  <si>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</si>
  <si>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</si>
  <si>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</si>
  <si>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</si>
  <si>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</si>
  <si>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</si>
  <si>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</si>
  <si>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</si>
  <si>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</si>
  <si>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</si>
  <si>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</si>
  <si>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</si>
  <si>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</si>
  <si>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</si>
  <si>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</si>
  <si>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</si>
  <si>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</si>
  <si>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</si>
  <si>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</si>
  <si>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</si>
  <si>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</si>
  <si>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</si>
  <si>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</si>
  <si>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</si>
  <si>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</si>
  <si>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</si>
  <si>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</si>
  <si>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</si>
  <si>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</si>
  <si>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</si>
  <si>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</si>
  <si>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</si>
  <si>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</si>
  <si>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</si>
  <si>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</si>
  <si>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</si>
  <si>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</si>
  <si>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</si>
  <si>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</si>
  <si>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</si>
  <si>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</si>
  <si>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</si>
  <si>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</si>
  <si>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</si>
  <si>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</si>
  <si>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</si>
  <si>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</si>
  <si>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</si>
  <si>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</si>
  <si>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</si>
  <si>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</si>
  <si>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</si>
  <si>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</si>
  <si>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</si>
  <si>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</si>
  <si>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</si>
  <si>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</si>
  <si>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</si>
  <si>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</si>
  <si>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</si>
  <si>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</si>
  <si>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</si>
  <si>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</si>
  <si>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</si>
  <si>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</si>
  <si>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</si>
  <si>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</si>
  <si>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</si>
  <si>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</si>
  <si>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</si>
  <si>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</si>
  <si>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</si>
  <si>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</si>
  <si>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</si>
  <si>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</si>
  <si>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</si>
  <si>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</si>
  <si>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</si>
  <si>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</si>
  <si>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</si>
  <si>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</si>
  <si>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</si>
  <si>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</si>
  <si>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</si>
  <si>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</si>
  <si>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</si>
  <si>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</si>
  <si>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</si>
  <si>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</si>
  <si>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</si>
  <si>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</si>
  <si>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</si>
  <si>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</si>
  <si>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</si>
  <si>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</si>
  <si>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</si>
  <si>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</si>
  <si>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</si>
  <si>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</si>
  <si>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</si>
  <si>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</si>
  <si>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</si>
  <si>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</si>
  <si>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</si>
  <si>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</si>
  <si>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</si>
  <si>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</si>
  <si>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</si>
  <si>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</si>
  <si>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</si>
  <si>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</si>
  <si>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</si>
  <si>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</si>
  <si>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</si>
  <si>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</si>
  <si>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</si>
  <si>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</si>
  <si>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</si>
  <si>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</si>
  <si>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</si>
  <si>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</si>
  <si>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</si>
  <si>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</si>
  <si>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</si>
  <si>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</si>
  <si>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</si>
  <si>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</si>
  <si>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</si>
  <si>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</si>
  <si>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</si>
  <si>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</si>
  <si>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</si>
  <si>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</si>
  <si>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</si>
  <si>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</si>
  <si>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</si>
  <si>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</si>
  <si>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</si>
  <si>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</si>
  <si>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</si>
  <si>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</si>
  <si>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</si>
  <si>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</si>
  <si>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</si>
  <si>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</si>
  <si>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</si>
  <si>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</si>
  <si>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</si>
  <si>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</si>
  <si>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</si>
  <si>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</si>
  <si>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</si>
  <si>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</si>
  <si>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</si>
  <si>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</si>
  <si>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</si>
  <si>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</si>
  <si>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</si>
  <si>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</si>
  <si>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</si>
  <si>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</si>
  <si>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</si>
  <si>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</si>
  <si>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</si>
  <si>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</si>
  <si>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</si>
  <si>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</si>
  <si>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</si>
  <si>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</si>
  <si>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</si>
  <si>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</si>
  <si>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</si>
  <si>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</si>
  <si>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</si>
  <si>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</si>
  <si>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</si>
  <si>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</si>
  <si>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</si>
  <si>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</si>
  <si>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</si>
  <si>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</si>
  <si>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</si>
  <si>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</si>
  <si>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</si>
  <si>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</si>
  <si>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</si>
  <si>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</si>
  <si>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</si>
  <si>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</si>
  <si>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</si>
  <si>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</si>
  <si>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</si>
  <si>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</si>
  <si>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</si>
  <si>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</si>
  <si>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</si>
  <si>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</si>
  <si>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</si>
  <si>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</si>
  <si>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</si>
  <si>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</si>
  <si>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</si>
  <si>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</si>
  <si>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</si>
  <si>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</si>
  <si>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</si>
  <si>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</si>
  <si>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</si>
  <si>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</si>
  <si>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</si>
  <si>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</si>
  <si>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</si>
  <si>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</si>
  <si>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</si>
  <si>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</si>
  <si>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</si>
  <si>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</si>
  <si>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</si>
  <si>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</si>
  <si>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</si>
  <si>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</si>
  <si>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</si>
  <si>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</si>
  <si>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</si>
  <si>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</si>
  <si>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</si>
  <si>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</si>
  <si>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</si>
  <si>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</si>
  <si>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</si>
  <si>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</si>
  <si>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</si>
  <si>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</si>
  <si>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</si>
  <si>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</si>
  <si>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</si>
  <si>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</si>
  <si>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</si>
  <si>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</si>
  <si>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</si>
  <si>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</si>
  <si>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</si>
  <si>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</si>
  <si>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</si>
  <si>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</si>
  <si>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</si>
  <si>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</si>
  <si>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</si>
  <si>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</si>
  <si>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</si>
  <si>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</si>
  <si>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</si>
  <si>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</si>
  <si>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</si>
  <si>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</si>
  <si>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</si>
  <si>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</si>
  <si>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</si>
  <si>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</si>
  <si>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</si>
  <si>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</si>
  <si>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</si>
  <si>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</si>
  <si>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</si>
  <si>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</si>
  <si>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</si>
  <si>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</si>
  <si>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</si>
  <si>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</si>
  <si>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</si>
  <si>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</si>
  <si>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</si>
  <si>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</si>
  <si>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</si>
  <si>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</si>
  <si>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</si>
  <si>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</si>
  <si>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</si>
  <si>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</si>
  <si>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</si>
  <si>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</si>
  <si>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</si>
  <si>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</si>
  <si>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</si>
  <si>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</si>
  <si>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</si>
  <si>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</si>
  <si>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</si>
  <si>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</si>
  <si>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</si>
  <si>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</si>
  <si>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</si>
  <si>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</si>
  <si>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</si>
  <si>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</si>
  <si>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</si>
  <si>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</si>
  <si>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</si>
  <si>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</si>
  <si>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</si>
  <si>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</si>
  <si>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</si>
  <si>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</si>
  <si>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</si>
  <si>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</si>
  <si>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</si>
  <si>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</si>
  <si>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</si>
  <si>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</si>
  <si>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</si>
  <si>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</si>
  <si>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</si>
  <si>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</si>
  <si>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</si>
  <si>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</si>
  <si>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</si>
  <si>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</si>
  <si>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</si>
  <si>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</si>
  <si>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</si>
  <si>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</si>
  <si>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</si>
  <si>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</si>
  <si>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</si>
  <si>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</si>
  <si>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</si>
  <si>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</si>
  <si>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</si>
  <si>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</si>
  <si>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</si>
  <si>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</si>
  <si>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</si>
  <si>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</si>
  <si>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</si>
  <si>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</si>
  <si>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</si>
  <si>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</si>
  <si>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</si>
  <si>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</si>
  <si>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</si>
  <si>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</si>
  <si>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</si>
  <si>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</si>
  <si>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</si>
  <si>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</si>
  <si>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</si>
  <si>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</si>
  <si>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</si>
  <si>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</si>
  <si>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</si>
  <si>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</si>
  <si>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</si>
  <si>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</si>
  <si>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</si>
  <si>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</si>
  <si>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</si>
  <si>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</si>
  <si>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</si>
  <si>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</si>
  <si>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</si>
  <si>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</si>
  <si>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</si>
  <si>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</si>
  <si>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</si>
  <si>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</si>
  <si>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</si>
  <si>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</si>
  <si>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</si>
  <si>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</si>
  <si>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</si>
  <si>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</si>
  <si>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</si>
  <si>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</si>
  <si>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</si>
  <si>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</si>
  <si>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</si>
  <si>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</si>
  <si>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</si>
  <si>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</si>
  <si>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</si>
  <si>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</si>
  <si>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</si>
  <si>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</si>
  <si>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</si>
  <si>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</si>
  <si>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</si>
  <si>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</si>
  <si>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</si>
  <si>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</si>
  <si>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</si>
  <si>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</si>
  <si>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</si>
  <si>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</si>
  <si>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</si>
  <si>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</si>
  <si>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</si>
  <si>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</si>
  <si>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</si>
  <si>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</si>
  <si>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</si>
  <si>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</si>
  <si>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</si>
  <si>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</si>
  <si>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</si>
  <si>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</si>
  <si>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</si>
  <si>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</si>
  <si>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</si>
  <si>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</si>
  <si>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</si>
  <si>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</si>
  <si>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</si>
  <si>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</si>
  <si>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</si>
  <si>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</si>
  <si>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</si>
  <si>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</si>
  <si>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</si>
  <si>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</si>
  <si>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</si>
  <si>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</si>
  <si>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</si>
  <si>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</si>
  <si>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</si>
  <si>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</si>
  <si>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</si>
  <si>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</si>
  <si>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</si>
  <si>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</si>
  <si>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</si>
  <si>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</si>
  <si>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</si>
  <si>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</si>
  <si>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</si>
  <si>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</si>
  <si>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</si>
  <si>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</si>
  <si>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</si>
  <si>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</si>
  <si>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</si>
  <si>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</si>
  <si>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</si>
  <si>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</si>
  <si>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</si>
  <si>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</si>
  <si>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</si>
  <si>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</si>
  <si>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</si>
  <si>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</si>
  <si>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</si>
  <si>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</si>
  <si>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</si>
  <si>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</si>
  <si>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</si>
  <si>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</si>
  <si>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</si>
  <si>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</si>
  <si>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</si>
  <si>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</si>
  <si>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</si>
  <si>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</si>
  <si>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</si>
  <si>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</si>
  <si>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</si>
  <si>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</si>
  <si>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</si>
  <si>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</si>
  <si>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</si>
  <si>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</si>
  <si>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</si>
  <si>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</si>
  <si>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</si>
  <si>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</si>
  <si>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</si>
  <si>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</si>
  <si>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</si>
  <si>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</si>
  <si>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</si>
  <si>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</si>
  <si>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</si>
  <si>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</si>
  <si>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</si>
  <si>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</si>
  <si>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</si>
  <si>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</si>
  <si>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</si>
  <si>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</si>
  <si>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</si>
  <si>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</si>
  <si>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</si>
  <si>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</si>
  <si>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</si>
  <si>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</si>
  <si>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</si>
  <si>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</si>
  <si>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</si>
  <si>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</si>
  <si>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</si>
  <si>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</si>
  <si>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</si>
  <si>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</si>
  <si>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</si>
  <si>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</si>
  <si>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</si>
  <si>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</si>
  <si>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</si>
  <si>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</si>
  <si>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</si>
  <si>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</si>
  <si>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</si>
  <si>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</si>
  <si>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</si>
  <si>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</si>
  <si>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</si>
  <si>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</si>
  <si>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</si>
  <si>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</si>
  <si>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</si>
  <si>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</si>
  <si>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</si>
  <si>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</si>
  <si>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</si>
  <si>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</si>
  <si>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</si>
  <si>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</si>
  <si>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</si>
  <si>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</si>
  <si>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</si>
  <si>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</si>
  <si>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</si>
  <si>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</si>
  <si>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</si>
  <si>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</si>
  <si>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</si>
  <si>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</si>
  <si>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</si>
  <si>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</si>
  <si>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</si>
  <si>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</si>
  <si>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</si>
  <si>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</si>
  <si>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</si>
  <si>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</si>
  <si>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</si>
  <si>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</si>
  <si>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</si>
  <si>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</si>
  <si>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</si>
  <si>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</si>
  <si>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</si>
  <si>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</si>
  <si>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</si>
  <si>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</si>
  <si>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</si>
  <si>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</si>
  <si>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</si>
  <si>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</si>
  <si>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</si>
  <si>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</si>
  <si>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</si>
  <si>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</si>
  <si>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</si>
  <si>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</si>
  <si>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</si>
  <si>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</si>
  <si>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</si>
  <si>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</si>
  <si>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</si>
  <si>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</si>
  <si>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</si>
  <si>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</si>
  <si>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</si>
  <si>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</si>
  <si>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</si>
  <si>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</si>
  <si>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</si>
  <si>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</si>
  <si>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</si>
  <si>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</si>
  <si>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</si>
  <si>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</si>
  <si>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</si>
  <si>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</si>
  <si>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</si>
  <si>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</si>
  <si>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</si>
  <si>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</si>
  <si>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</si>
  <si>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</si>
  <si>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</si>
  <si>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</si>
  <si>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</si>
  <si>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</si>
  <si>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</si>
  <si>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</si>
  <si>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</si>
  <si>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</si>
  <si>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</si>
  <si>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</si>
  <si>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</si>
  <si>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</si>
  <si>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</si>
  <si>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</si>
  <si>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</si>
  <si>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</si>
  <si>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</si>
  <si>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</si>
  <si>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</si>
  <si>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</si>
  <si>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</si>
  <si>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</si>
  <si>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</si>
  <si>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</si>
  <si>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</si>
  <si>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</si>
  <si>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</si>
  <si>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</si>
  <si>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</si>
  <si>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</si>
  <si>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</si>
  <si>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</si>
  <si>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</si>
  <si>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</si>
  <si>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</si>
  <si>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</si>
  <si>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</si>
  <si>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</si>
  <si>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</si>
  <si>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</si>
  <si>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</si>
  <si>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</si>
  <si>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</si>
  <si>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</si>
  <si>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</si>
  <si>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</si>
  <si>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</si>
  <si>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</si>
  <si>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</si>
  <si>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</si>
  <si>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</si>
  <si>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</si>
  <si>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</si>
  <si>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</si>
  <si>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</si>
  <si>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</si>
  <si>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</si>
  <si>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</si>
  <si>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</si>
  <si>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</si>
  <si>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</si>
  <si>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</si>
  <si>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</si>
  <si>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</si>
  <si>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</si>
  <si>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</si>
  <si>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</si>
  <si>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</si>
  <si>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</si>
  <si>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</si>
  <si>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</si>
  <si>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</si>
  <si>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</si>
  <si>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</si>
  <si>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</si>
  <si>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</si>
  <si>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</si>
  <si>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</si>
  <si>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</si>
  <si>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</si>
  <si>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</si>
  <si>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</si>
  <si>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</si>
  <si>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</si>
  <si>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</si>
  <si>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</si>
  <si>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</si>
  <si>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</si>
  <si>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</si>
  <si>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</si>
  <si>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</si>
  <si>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</si>
  <si>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</si>
  <si>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</si>
  <si>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</si>
  <si>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</si>
  <si>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</si>
  <si>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</si>
  <si>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</si>
  <si>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</si>
  <si>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</si>
  <si>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</si>
  <si>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</si>
  <si>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</si>
  <si>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</si>
  <si>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</si>
  <si>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</si>
  <si>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</si>
  <si>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</si>
  <si>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</si>
  <si>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</si>
  <si>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</si>
  <si>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</si>
  <si>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</si>
  <si>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</si>
  <si>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</si>
  <si>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</si>
  <si>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</si>
  <si>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</si>
  <si>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</si>
  <si>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</si>
  <si>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</si>
  <si>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</si>
  <si>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</si>
  <si>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</si>
  <si>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</si>
  <si>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</si>
  <si>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</si>
  <si>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</si>
  <si>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</si>
  <si>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</si>
  <si>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</si>
  <si>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</si>
  <si>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</si>
  <si>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</si>
  <si>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</si>
  <si>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</si>
  <si>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</si>
  <si>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</si>
  <si>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</si>
  <si>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</si>
  <si>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</si>
  <si>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</si>
  <si>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</si>
  <si>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</si>
  <si>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</si>
  <si>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</si>
  <si>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</si>
  <si>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</si>
  <si>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</si>
  <si>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</si>
  <si>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</si>
  <si>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</si>
  <si>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</si>
  <si>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</si>
  <si>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</si>
  <si>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</si>
  <si>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</si>
  <si>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</si>
  <si>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</si>
  <si>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</si>
  <si>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</si>
  <si>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</si>
  <si>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</si>
  <si>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</si>
  <si>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</si>
  <si>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</si>
  <si>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</si>
  <si>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</si>
  <si>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</si>
  <si>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</si>
  <si>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</si>
  <si>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</si>
  <si>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</si>
  <si>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</si>
  <si>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</si>
  <si>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</si>
  <si>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</si>
  <si>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</si>
  <si>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</si>
  <si>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</si>
  <si>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</si>
  <si>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</si>
  <si>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</si>
  <si>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</si>
  <si>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</si>
  <si>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</si>
  <si>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</si>
  <si>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</si>
  <si>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</si>
  <si>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</si>
  <si>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</si>
  <si>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</si>
  <si>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</si>
  <si>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</si>
  <si>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</si>
  <si>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</si>
  <si>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</si>
  <si>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</si>
  <si>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</si>
  <si>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</si>
  <si>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</si>
  <si>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</si>
  <si>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</si>
  <si>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</si>
  <si>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</si>
  <si>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</si>
  <si>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</si>
  <si>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</si>
  <si>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</si>
  <si>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</si>
  <si>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</si>
  <si>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</si>
  <si>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</si>
  <si>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</si>
  <si>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</si>
  <si>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</si>
  <si>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</si>
  <si>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</si>
  <si>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</si>
  <si>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</si>
  <si>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</si>
  <si>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</si>
  <si>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</si>
  <si>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</si>
  <si>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</si>
  <si>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</si>
  <si>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</si>
  <si>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</si>
  <si>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</si>
  <si>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</si>
  <si>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</si>
  <si>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</si>
  <si>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</si>
  <si>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</si>
  <si>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</si>
  <si>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</si>
  <si>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</si>
  <si>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</si>
  <si>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</si>
  <si>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</si>
  <si>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</si>
  <si>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</si>
  <si>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</si>
  <si>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</si>
  <si>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</si>
  <si>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</si>
  <si>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</si>
  <si>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</si>
  <si>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</si>
  <si>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</si>
  <si>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</si>
  <si>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</si>
  <si>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</si>
  <si>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</si>
  <si>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</si>
  <si>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</si>
  <si>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</si>
  <si>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</si>
  <si>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</si>
  <si>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</si>
  <si>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</si>
  <si>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</si>
  <si>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</si>
  <si>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</si>
  <si>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</si>
  <si>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</si>
  <si>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</si>
  <si>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</si>
  <si>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</si>
  <si>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</si>
  <si>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</si>
  <si>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</si>
  <si>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</si>
  <si>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</si>
  <si>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</si>
  <si>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</si>
  <si>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</si>
  <si>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</si>
  <si>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</si>
  <si>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</si>
  <si>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</si>
  <si>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</si>
  <si>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</si>
  <si>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</si>
  <si>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</si>
  <si>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</si>
  <si>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</si>
  <si>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</si>
  <si>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</si>
  <si>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</si>
  <si>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</si>
  <si>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</si>
  <si>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</si>
  <si>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</si>
  <si>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</si>
  <si>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</si>
  <si>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</si>
  <si>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</si>
  <si>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</si>
  <si>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</si>
  <si>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</si>
  <si>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</si>
  <si>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</si>
  <si>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</si>
  <si>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</si>
  <si>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</si>
  <si>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</si>
  <si>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</si>
  <si>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</si>
  <si>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</si>
  <si>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</si>
  <si>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</si>
  <si>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</si>
  <si>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</si>
  <si>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</si>
  <si>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</si>
  <si>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</si>
  <si>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</si>
  <si>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</si>
  <si>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</si>
  <si>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</si>
  <si>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</si>
  <si>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</si>
  <si>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</si>
  <si>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</si>
  <si>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</si>
  <si>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</si>
  <si>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</si>
  <si>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</si>
  <si>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</si>
  <si>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</si>
  <si>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</si>
  <si>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</si>
  <si>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</si>
  <si>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</si>
  <si>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</si>
  <si>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</si>
  <si>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</si>
  <si>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</si>
  <si>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</si>
  <si>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</si>
  <si>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</si>
  <si>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</si>
  <si>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</si>
  <si>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</si>
  <si>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</si>
  <si>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</si>
  <si>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</si>
  <si>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</si>
  <si>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</si>
  <si>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</si>
  <si>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</si>
  <si>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</si>
  <si>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</si>
  <si>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</si>
  <si>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</si>
  <si>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</si>
  <si>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</si>
  <si>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</si>
  <si>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</si>
  <si>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</si>
  <si>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</si>
  <si>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</si>
  <si>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</si>
  <si>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</si>
  <si>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</si>
  <si>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</si>
  <si>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</si>
  <si>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</si>
  <si>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</si>
  <si>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</si>
  <si>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</si>
  <si>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</si>
  <si>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</si>
  <si>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</si>
  <si>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</si>
  <si>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</si>
  <si>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</si>
  <si>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</si>
  <si>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</si>
  <si>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</si>
  <si>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</si>
  <si>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</si>
  <si>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</si>
  <si>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</si>
  <si>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</si>
  <si>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</si>
  <si>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</si>
  <si>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</si>
  <si>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</si>
  <si>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</si>
  <si>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</si>
  <si>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</si>
  <si>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</si>
  <si>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</si>
  <si>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</si>
  <si>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</si>
  <si>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</si>
  <si>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</si>
  <si>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</si>
  <si>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</si>
  <si>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</si>
  <si>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</si>
  <si>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</si>
  <si>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</si>
  <si>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</si>
  <si>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</si>
  <si>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</si>
  <si>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</si>
  <si>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</si>
  <si>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</si>
  <si>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</si>
  <si>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</si>
  <si>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</si>
  <si>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</si>
  <si>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</si>
  <si>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</si>
  <si>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</si>
  <si>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</si>
  <si>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</si>
  <si>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</si>
  <si>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</si>
  <si>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</si>
  <si>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</si>
  <si>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</si>
  <si>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</si>
  <si>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</si>
  <si>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</si>
  <si>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</si>
  <si>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</si>
  <si>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</si>
  <si>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</si>
  <si>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</si>
  <si>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</si>
  <si>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</si>
  <si>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</si>
  <si>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</si>
  <si>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</si>
  <si>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</si>
  <si>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</si>
  <si>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</si>
  <si>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</si>
  <si>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</si>
  <si>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</si>
  <si>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</si>
  <si>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</si>
  <si>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</si>
  <si>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</si>
  <si>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</si>
  <si>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</si>
  <si>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</si>
  <si>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</si>
  <si>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</si>
  <si>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</si>
  <si>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</si>
  <si>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</si>
  <si>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</si>
  <si>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</si>
  <si>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</si>
  <si>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</si>
  <si>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</si>
  <si>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</si>
  <si>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</si>
  <si>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</si>
  <si>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</si>
  <si>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</si>
  <si>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</si>
  <si>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</si>
  <si>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</si>
  <si>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</si>
  <si>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</si>
  <si>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</si>
  <si>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</si>
  <si>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</si>
  <si>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</si>
  <si>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</si>
  <si>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</si>
  <si>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</si>
  <si>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</si>
  <si>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</si>
  <si>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</si>
  <si>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</si>
  <si>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</si>
  <si>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</si>
  <si>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</si>
  <si>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</si>
  <si>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</si>
  <si>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</si>
  <si>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</si>
  <si>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</si>
  <si>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</si>
  <si>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</si>
  <si>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</si>
  <si>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</si>
  <si>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</si>
  <si>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</si>
  <si>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</si>
  <si>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</si>
  <si>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</si>
  <si>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</si>
  <si>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</si>
  <si>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</si>
  <si>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</si>
  <si>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</si>
  <si>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</si>
  <si>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</si>
  <si>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</si>
  <si>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</si>
  <si>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</si>
  <si>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</si>
  <si>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</si>
  <si>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</si>
  <si>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</si>
  <si>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</si>
  <si>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</si>
  <si>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</si>
  <si>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</si>
  <si>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</si>
  <si>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</si>
  <si>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</si>
  <si>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</si>
  <si>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</si>
  <si>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</si>
  <si>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</si>
  <si>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</si>
  <si>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</si>
  <si>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</si>
  <si>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</si>
  <si>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</si>
  <si>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</si>
  <si>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</si>
  <si>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</si>
  <si>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</si>
  <si>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</si>
  <si>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</si>
  <si>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</si>
  <si>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</si>
  <si>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</si>
  <si>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</si>
  <si>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</si>
  <si>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</si>
  <si>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</si>
  <si>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</si>
  <si>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</si>
  <si>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</si>
  <si>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</si>
  <si>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</si>
  <si>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</si>
  <si>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</si>
  <si>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</si>
  <si>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</si>
  <si>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</si>
  <si>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</si>
  <si>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</si>
  <si>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</si>
  <si>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</si>
  <si>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</si>
  <si>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</si>
  <si>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</si>
  <si>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</si>
  <si>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</si>
  <si>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</si>
  <si>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</si>
  <si>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</si>
  <si>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</si>
  <si>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</si>
  <si>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</si>
  <si>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</si>
  <si>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</si>
  <si>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</si>
  <si>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</si>
  <si>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</si>
  <si>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</si>
  <si>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</si>
  <si>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</si>
  <si>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</si>
  <si>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</si>
  <si>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</si>
  <si>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</si>
  <si>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</si>
  <si>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</si>
  <si>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</si>
  <si>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</si>
  <si>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</si>
  <si>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</si>
  <si>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</si>
  <si>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</si>
  <si>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</si>
  <si>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</si>
  <si>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</si>
  <si>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</si>
  <si>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</si>
  <si>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</si>
  <si>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</si>
  <si>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</si>
  <si>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</si>
  <si>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</si>
  <si>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</si>
  <si>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</si>
  <si>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</si>
  <si>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</si>
  <si>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</si>
  <si>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</si>
  <si>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</si>
  <si>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</si>
  <si>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</si>
  <si>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</si>
  <si>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</si>
  <si>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</si>
  <si>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</si>
  <si>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</si>
  <si>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</si>
  <si>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</si>
  <si>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</si>
  <si>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</si>
  <si>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</si>
  <si>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</si>
  <si>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</si>
  <si>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</si>
  <si>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</si>
  <si>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</si>
  <si>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</si>
  <si>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</si>
  <si>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</si>
  <si>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</si>
  <si>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</si>
  <si>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</si>
  <si>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</si>
  <si>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</si>
  <si>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</si>
  <si>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</si>
  <si>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</si>
  <si>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</si>
  <si>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</si>
  <si>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</si>
  <si>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</si>
  <si>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</si>
  <si>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</si>
  <si>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</si>
  <si>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</si>
  <si>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</si>
  <si>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</si>
  <si>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</si>
  <si>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</si>
  <si>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</si>
  <si>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</si>
  <si>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</si>
  <si>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</si>
  <si>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</si>
  <si>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</si>
  <si>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</si>
  <si>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</si>
  <si>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</si>
  <si>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</si>
  <si>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</si>
  <si>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</si>
  <si>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</si>
  <si>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</si>
  <si>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</si>
  <si>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</si>
  <si>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</si>
  <si>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</si>
  <si>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</si>
  <si>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</si>
  <si>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</si>
  <si>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</si>
  <si>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</si>
  <si>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</si>
  <si>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</si>
  <si>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</si>
  <si>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</si>
  <si>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</si>
  <si>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</si>
  <si>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</si>
  <si>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</si>
  <si>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</si>
  <si>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</si>
  <si>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</si>
  <si>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</si>
  <si>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</si>
  <si>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</si>
  <si>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</si>
  <si>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</si>
  <si>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</si>
  <si>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</si>
  <si>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</si>
  <si>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</si>
  <si>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</si>
  <si>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</si>
  <si>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</si>
  <si>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</si>
  <si>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</si>
  <si>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</si>
  <si>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</si>
  <si>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</si>
  <si>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</si>
  <si>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</si>
  <si>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</si>
  <si>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</si>
  <si>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</si>
  <si>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</si>
  <si>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</si>
  <si>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</si>
  <si>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</si>
  <si>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</si>
  <si>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</si>
  <si>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</si>
  <si>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</si>
  <si>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</si>
  <si>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</si>
  <si>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</si>
  <si>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</si>
  <si>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</si>
  <si>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</si>
  <si>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</si>
  <si>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</si>
  <si>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</si>
  <si>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</si>
  <si>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</si>
  <si>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</si>
  <si>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</si>
  <si>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</si>
  <si>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</si>
  <si>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</si>
  <si>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</si>
  <si>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</si>
  <si>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</si>
  <si>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</si>
  <si>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</si>
  <si>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</si>
  <si>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</si>
  <si>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</si>
  <si>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</si>
  <si>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</si>
  <si>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</si>
  <si>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</si>
  <si>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</si>
  <si>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</si>
  <si>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</si>
  <si>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</si>
  <si>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</si>
  <si>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</si>
  <si>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</si>
  <si>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</si>
  <si>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</si>
  <si>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</si>
  <si>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</si>
  <si>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</si>
  <si>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</si>
  <si>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</si>
  <si>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</si>
  <si>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</si>
  <si>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</si>
  <si>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</si>
  <si>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</si>
  <si>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</si>
  <si>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</si>
  <si>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</si>
  <si>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</si>
  <si>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</si>
  <si>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</si>
  <si>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</si>
  <si>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</si>
  <si>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</si>
  <si>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</si>
  <si>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</si>
  <si>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</si>
  <si>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</si>
  <si>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</si>
  <si>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</si>
  <si>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</si>
  <si>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</si>
  <si>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</si>
  <si>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</si>
  <si>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</si>
  <si>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</si>
  <si>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</si>
  <si>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</si>
  <si>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</si>
  <si>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</si>
  <si>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</si>
  <si>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</si>
  <si>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</si>
  <si>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</si>
  <si>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</si>
  <si>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</si>
  <si>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</si>
  <si>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</si>
  <si>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</si>
  <si>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</si>
  <si>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</si>
  <si>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</si>
  <si>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</si>
  <si>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</si>
  <si>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</si>
  <si>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</si>
  <si>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</si>
  <si>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</si>
  <si>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</si>
  <si>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</si>
  <si>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</si>
  <si>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</si>
  <si>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</si>
  <si>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</si>
  <si>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</si>
  <si>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</si>
  <si>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</si>
  <si>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</si>
  <si>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</si>
  <si>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</si>
  <si>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</si>
  <si>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</si>
  <si>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</si>
  <si>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</si>
  <si>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</si>
  <si>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</si>
  <si>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</si>
  <si>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</si>
  <si>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</si>
  <si>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</si>
  <si>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</si>
  <si>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</si>
  <si>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</si>
  <si>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</si>
  <si>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</si>
  <si>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</si>
  <si>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</si>
  <si>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</si>
  <si>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</si>
  <si>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</si>
  <si>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</si>
  <si>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</si>
  <si>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</si>
  <si>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</si>
  <si>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</si>
  <si>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</si>
  <si>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</si>
  <si>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</si>
  <si>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</si>
  <si>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</si>
  <si>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</si>
  <si>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</si>
  <si>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</si>
  <si>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</si>
  <si>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</si>
  <si>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</si>
  <si>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</si>
  <si>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</si>
  <si>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</si>
  <si>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</si>
  <si>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</si>
  <si>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</si>
  <si>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</si>
  <si>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</si>
  <si>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</si>
  <si>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</si>
  <si>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</si>
  <si>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</si>
  <si>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</si>
  <si>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</si>
  <si>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</si>
  <si>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</si>
  <si>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</si>
  <si>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</si>
  <si>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</si>
  <si>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</si>
  <si>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</si>
  <si>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</si>
  <si>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</si>
  <si>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</si>
  <si>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</si>
  <si>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</si>
  <si>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</si>
  <si>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</si>
  <si>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</si>
  <si>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</si>
  <si>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</si>
  <si>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</si>
  <si>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</si>
  <si>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</si>
  <si>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</si>
  <si>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</si>
  <si>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</si>
  <si>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</si>
  <si>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</si>
  <si>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</si>
  <si>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</si>
  <si>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</si>
  <si>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</si>
  <si>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</si>
  <si>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</si>
  <si>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</si>
  <si>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</si>
  <si>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</si>
  <si>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</si>
  <si>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</si>
  <si>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</si>
  <si>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</si>
  <si>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</si>
  <si>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</si>
  <si>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</si>
  <si>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</si>
  <si>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</si>
  <si>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</si>
  <si>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</si>
  <si>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</si>
  <si>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</si>
  <si>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</si>
  <si>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</si>
  <si>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</si>
  <si>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</si>
  <si>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</si>
  <si>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</si>
  <si>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</si>
  <si>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</si>
  <si>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</si>
  <si>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</si>
  <si>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</si>
  <si>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</si>
  <si>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</si>
  <si>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</si>
  <si>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</si>
  <si>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</si>
  <si>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</si>
  <si>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</si>
  <si>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</si>
  <si>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</si>
  <si>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</si>
  <si>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</si>
  <si>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</si>
  <si>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</si>
  <si>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</si>
  <si>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</si>
  <si>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</si>
  <si>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</si>
  <si>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</si>
  <si>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</si>
  <si>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</si>
  <si>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</si>
  <si>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</si>
  <si>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</si>
  <si>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</si>
  <si>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</si>
  <si>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</si>
  <si>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</si>
  <si>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</si>
  <si>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</si>
  <si>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</si>
  <si>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</si>
  <si>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</si>
  <si>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</si>
  <si>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</si>
  <si>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</si>
  <si>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</si>
  <si>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</si>
  <si>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</si>
  <si>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</si>
  <si>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</si>
  <si>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</si>
  <si>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</si>
  <si>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</si>
  <si>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</si>
  <si>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</si>
  <si>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</si>
  <si>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</si>
  <si>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</si>
  <si>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</si>
  <si>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</si>
  <si>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</si>
  <si>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</si>
  <si>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</si>
  <si>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</si>
  <si>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</si>
  <si>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</si>
  <si>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</si>
  <si>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</si>
  <si>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</si>
  <si>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</si>
  <si>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</si>
  <si>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</si>
  <si>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</si>
  <si>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</si>
  <si>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</si>
  <si>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</si>
  <si>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</si>
  <si>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</si>
  <si>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</si>
  <si>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</si>
  <si>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</si>
  <si>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</si>
  <si>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</si>
  <si>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</si>
  <si>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</si>
  <si>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</si>
  <si>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</si>
  <si>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</si>
  <si>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</si>
  <si>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</si>
  <si>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</si>
  <si>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</si>
  <si>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</si>
  <si>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</si>
  <si>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</si>
  <si>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</si>
  <si>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</si>
  <si>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</si>
  <si>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</si>
  <si>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</si>
  <si>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</si>
  <si>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</si>
  <si>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</si>
  <si>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</si>
  <si>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</si>
  <si>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</si>
  <si>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</si>
  <si>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</si>
  <si>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</si>
  <si>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</si>
  <si>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</si>
  <si>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</si>
  <si>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</si>
  <si>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</si>
  <si>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</si>
  <si>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</si>
  <si>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</si>
  <si>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</si>
  <si>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</si>
  <si>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</si>
  <si>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</si>
  <si>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</si>
  <si>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</si>
  <si>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</si>
  <si>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</si>
  <si>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</si>
  <si>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</si>
  <si>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</si>
  <si>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</si>
  <si>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</si>
  <si>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</si>
  <si>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</si>
  <si>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</si>
  <si>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</si>
  <si>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</si>
  <si>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</si>
  <si>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</si>
  <si>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</si>
  <si>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</si>
  <si>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</si>
  <si>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</si>
  <si>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</si>
  <si>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</si>
  <si>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</si>
  <si>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</si>
  <si>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</si>
  <si>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</si>
  <si>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</si>
  <si>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</si>
  <si>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</si>
  <si>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</si>
  <si>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</si>
  <si>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</si>
  <si>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</si>
  <si>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</si>
  <si>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</si>
  <si>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</si>
  <si>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</si>
  <si>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</si>
  <si>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</si>
  <si>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</si>
  <si>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</si>
  <si>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</si>
  <si>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</si>
  <si>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</si>
  <si>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</si>
  <si>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</si>
  <si>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</si>
  <si>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</si>
  <si>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</si>
  <si>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</si>
  <si>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</si>
  <si>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</si>
  <si>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</si>
  <si>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</si>
  <si>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</si>
  <si>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</si>
  <si>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</si>
  <si>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</si>
  <si>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</si>
  <si>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</si>
  <si>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</si>
  <si>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</si>
  <si>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</si>
  <si>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</si>
  <si>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</si>
  <si>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</si>
  <si>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</si>
  <si>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</si>
  <si>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</si>
  <si>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</si>
  <si>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</si>
  <si>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</si>
  <si>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</si>
  <si>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</si>
  <si>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</si>
  <si>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</si>
  <si>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</si>
  <si>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</si>
  <si>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</si>
  <si>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</si>
  <si>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</si>
  <si>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</si>
  <si>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</si>
  <si>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</si>
  <si>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</si>
  <si>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</si>
  <si>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</si>
  <si>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</si>
  <si>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</si>
  <si>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</si>
  <si>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</si>
  <si>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</si>
  <si>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</si>
  <si>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</si>
  <si>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</si>
  <si>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</si>
  <si>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</si>
  <si>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</si>
  <si>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</si>
  <si>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</si>
  <si>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</si>
  <si>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</si>
  <si>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</si>
  <si>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</si>
  <si>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</si>
  <si>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</si>
  <si>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</si>
  <si>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</si>
  <si>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</si>
  <si>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</si>
  <si>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</si>
  <si>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</si>
  <si>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</si>
  <si>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</si>
  <si>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</si>
  <si>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</si>
  <si>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</si>
  <si>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</si>
  <si>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</si>
  <si>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</si>
  <si>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</si>
  <si>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</si>
  <si>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</si>
  <si>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</si>
  <si>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</si>
  <si>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</si>
  <si>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</si>
  <si>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</si>
  <si>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</si>
  <si>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</si>
  <si>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</si>
  <si>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</si>
  <si>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</si>
  <si>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</si>
  <si>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</si>
  <si>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</si>
  <si>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</si>
  <si>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</si>
  <si>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</si>
  <si>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</si>
  <si>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</si>
  <si>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</si>
  <si>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</si>
  <si>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</si>
  <si>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</si>
  <si>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</si>
  <si>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</si>
  <si>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</si>
  <si>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</si>
  <si>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</si>
  <si>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</si>
  <si>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</si>
  <si>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</si>
  <si>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</si>
  <si>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</si>
  <si>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</si>
  <si>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</si>
  <si>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</si>
  <si>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</si>
  <si>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</si>
  <si>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</si>
  <si>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</si>
  <si>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</si>
  <si>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</si>
  <si>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</si>
  <si>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</si>
  <si>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</si>
  <si>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</si>
  <si>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</si>
  <si>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</si>
  <si>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</si>
  <si>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</si>
  <si>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</si>
  <si>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</si>
  <si>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</si>
  <si>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</si>
  <si>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</si>
  <si>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</si>
  <si>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</si>
  <si>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</si>
  <si>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</si>
  <si>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</si>
  <si>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</si>
  <si>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</si>
  <si>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</si>
  <si>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</si>
  <si>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</si>
  <si>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</si>
  <si>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</si>
  <si>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</si>
  <si>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</si>
  <si>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</si>
  <si>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</si>
  <si>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</si>
  <si>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</si>
  <si>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</si>
  <si>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</si>
  <si>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</si>
  <si>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</si>
  <si>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</si>
  <si>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</si>
  <si>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</si>
  <si>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</si>
  <si>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</si>
  <si>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</si>
  <si>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</si>
  <si>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</si>
  <si>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</si>
  <si>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</si>
  <si>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</si>
  <si>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</si>
  <si>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</si>
  <si>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</si>
  <si>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</si>
  <si>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</si>
  <si>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</si>
  <si>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</si>
  <si>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</si>
  <si>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</si>
  <si>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</si>
  <si>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</si>
  <si>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</si>
  <si>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</si>
  <si>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</si>
  <si>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</si>
  <si>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</si>
  <si>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</si>
  <si>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</si>
  <si>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</si>
  <si>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</si>
  <si>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</si>
  <si>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</si>
  <si>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</si>
  <si>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</si>
  <si>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</si>
  <si>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</si>
  <si>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</si>
  <si>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</si>
  <si>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</si>
  <si>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</si>
  <si>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</si>
  <si>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</si>
  <si>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</si>
  <si>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</si>
  <si>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</si>
  <si>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</si>
  <si>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</si>
  <si>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</si>
  <si>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</si>
  <si>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</si>
  <si>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</si>
  <si>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</si>
  <si>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</si>
  <si>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</si>
  <si>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</si>
  <si>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</si>
  <si>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</si>
  <si>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</si>
  <si>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</si>
  <si>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</si>
  <si>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</si>
  <si>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</si>
  <si>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</si>
  <si>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</si>
  <si>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</si>
  <si>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</si>
  <si>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</si>
  <si>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</si>
  <si>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</si>
  <si>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</si>
  <si>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</si>
  <si>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</si>
  <si>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</si>
  <si>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</si>
  <si>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</si>
  <si>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</si>
  <si>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</si>
  <si>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</si>
  <si>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</si>
  <si>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</si>
  <si>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</si>
  <si>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</si>
  <si>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</si>
  <si>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</si>
  <si>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</si>
  <si>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</si>
  <si>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</si>
  <si>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</si>
  <si>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</si>
  <si>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</si>
  <si>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</si>
  <si>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</si>
  <si>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</si>
  <si>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</si>
  <si>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</si>
  <si>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</si>
  <si>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</si>
  <si>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</si>
  <si>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</si>
  <si>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</si>
  <si>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</si>
  <si>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</si>
  <si>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</si>
  <si>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</si>
  <si>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</si>
  <si>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</si>
  <si>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</si>
  <si>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</si>
  <si>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</si>
  <si>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</si>
  <si>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</si>
  <si>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</si>
  <si>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</si>
  <si>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</si>
  <si>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</si>
  <si>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</si>
  <si>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</si>
  <si>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</si>
  <si>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</si>
  <si>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</si>
  <si>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</si>
  <si>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</si>
  <si>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</si>
  <si>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</si>
  <si>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</si>
  <si>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</si>
  <si>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</si>
  <si>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</si>
  <si>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</si>
  <si>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</si>
  <si>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</si>
  <si>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</si>
  <si>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</si>
  <si>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</si>
  <si>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</si>
  <si>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</si>
  <si>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</si>
  <si>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</si>
  <si>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</si>
  <si>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</si>
  <si>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</si>
  <si>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</si>
  <si>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</si>
  <si>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</si>
  <si>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</si>
  <si>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</si>
  <si>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</si>
  <si>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</si>
  <si>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</si>
  <si>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</si>
  <si>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</si>
  <si>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</si>
  <si>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</si>
  <si>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</si>
  <si>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</si>
  <si>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</si>
  <si>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</si>
  <si>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</si>
  <si>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</si>
  <si>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</si>
  <si>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</si>
  <si>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</si>
  <si>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</si>
  <si>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</si>
  <si>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</si>
  <si>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</si>
  <si>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</si>
  <si>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</si>
  <si>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</si>
  <si>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</si>
  <si>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</si>
  <si>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</si>
  <si>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</si>
  <si>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</si>
  <si>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</si>
  <si>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</si>
  <si>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</si>
  <si>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</si>
  <si>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</si>
  <si>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</si>
  <si>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</si>
  <si>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</si>
  <si>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</si>
  <si>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</si>
  <si>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</si>
  <si>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</si>
  <si>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</si>
  <si>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</si>
  <si>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</si>
  <si>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</si>
  <si>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</si>
  <si>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</si>
  <si>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</si>
  <si>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</si>
  <si>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</si>
  <si>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</si>
  <si>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</si>
  <si>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</si>
  <si>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</si>
  <si>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</si>
  <si>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</si>
  <si>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</si>
  <si>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</si>
  <si>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</si>
  <si>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</si>
  <si>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</si>
  <si>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</si>
  <si>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</si>
  <si>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</si>
  <si>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</si>
  <si>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</si>
  <si>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</si>
  <si>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</si>
  <si>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</si>
  <si>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</si>
  <si>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</si>
  <si>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</si>
  <si>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</si>
  <si>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</si>
  <si>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</si>
  <si>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</si>
  <si>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</si>
  <si>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</si>
  <si>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</si>
  <si>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</si>
  <si>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</si>
  <si>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</si>
  <si>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</si>
  <si>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</si>
  <si>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</si>
  <si>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</si>
  <si>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</si>
  <si>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</si>
  <si>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</si>
  <si>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</si>
  <si>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</si>
  <si>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</si>
  <si>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</si>
  <si>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</si>
  <si>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</si>
  <si>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</si>
  <si>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</si>
  <si>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</si>
  <si>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</si>
  <si>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</si>
  <si>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</si>
  <si>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</si>
  <si>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</si>
  <si>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</si>
  <si>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</si>
  <si>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</si>
  <si>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</si>
  <si>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</si>
  <si>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</si>
  <si>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</si>
  <si>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</si>
  <si>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</si>
  <si>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</si>
  <si>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</si>
  <si>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</si>
  <si>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</si>
  <si>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</si>
  <si>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</si>
  <si>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</si>
  <si>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</si>
  <si>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</si>
  <si>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</si>
  <si>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</si>
  <si>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</si>
  <si>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</si>
  <si>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</si>
  <si>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</si>
  <si>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</si>
  <si>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</si>
  <si>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</si>
  <si>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</si>
  <si>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</si>
  <si>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</si>
  <si>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</si>
  <si>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</si>
  <si>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</si>
  <si>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</si>
  <si>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</si>
  <si>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</si>
  <si>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</si>
  <si>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</si>
  <si>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</si>
  <si>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</si>
  <si>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</si>
  <si>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</si>
  <si>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</si>
  <si>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</si>
  <si>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</si>
  <si>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</si>
  <si>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</si>
  <si>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</si>
  <si>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</si>
  <si>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</si>
  <si>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</si>
  <si>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</si>
  <si>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</si>
  <si>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</si>
  <si>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</si>
  <si>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</si>
  <si>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</si>
  <si>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</si>
  <si>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</si>
  <si>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</si>
  <si>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</si>
  <si>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</si>
  <si>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</si>
  <si>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</si>
  <si>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</si>
  <si>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</si>
  <si>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</si>
  <si>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</si>
  <si>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</si>
  <si>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</si>
  <si>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</si>
  <si>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</si>
  <si>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</si>
  <si>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</si>
  <si>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</si>
  <si>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</si>
  <si>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</si>
  <si>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</si>
  <si>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</si>
  <si>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</si>
  <si>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</si>
  <si>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</si>
  <si>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</si>
  <si>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</si>
  <si>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</si>
  <si>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</si>
  <si>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</si>
  <si>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</si>
  <si>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</si>
  <si>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</si>
  <si>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</si>
  <si>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</si>
  <si>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</si>
  <si>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</si>
  <si>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</si>
  <si>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</si>
  <si>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</si>
  <si>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</si>
  <si>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</si>
  <si>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</si>
  <si>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</si>
  <si>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</si>
  <si>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</si>
  <si>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</si>
  <si>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</si>
  <si>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</si>
  <si>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</si>
  <si>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</si>
  <si>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</si>
  <si>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</si>
  <si>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</si>
  <si>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</si>
  <si>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</si>
  <si>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</si>
  <si>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</si>
  <si>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</si>
  <si>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</si>
  <si>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</si>
  <si>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</si>
  <si>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</si>
  <si>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</si>
  <si>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</si>
  <si>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</si>
  <si>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</si>
  <si>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</si>
  <si>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</si>
  <si>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</si>
  <si>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</si>
  <si>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</si>
  <si>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</si>
  <si>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</si>
  <si>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</si>
  <si>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</si>
  <si>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</si>
  <si>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</si>
  <si>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</si>
  <si>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</si>
  <si>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</si>
  <si>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</si>
  <si>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</si>
  <si>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</si>
  <si>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</si>
  <si>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</si>
  <si>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</si>
  <si>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</si>
  <si>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</si>
  <si>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</si>
  <si>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</si>
  <si>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</si>
  <si>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</si>
  <si>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</si>
  <si>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</si>
  <si>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</si>
  <si>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</si>
  <si>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</si>
  <si>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</si>
  <si>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</si>
  <si>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</si>
  <si>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</si>
  <si>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</si>
  <si>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</si>
  <si>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</si>
  <si>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</si>
  <si>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</si>
  <si>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</si>
  <si>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</si>
  <si>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</si>
  <si>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</si>
  <si>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</si>
  <si>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</si>
  <si>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</si>
  <si>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</si>
  <si>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</si>
  <si>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</si>
  <si>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</si>
  <si>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</si>
  <si>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</si>
  <si>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</si>
  <si>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</si>
  <si>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</si>
  <si>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</si>
  <si>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</si>
  <si>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</si>
  <si>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</si>
  <si>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</si>
  <si>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</si>
  <si>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</si>
  <si>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</si>
  <si>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</si>
  <si>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</si>
  <si>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</si>
  <si>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</si>
  <si>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</si>
  <si>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</si>
  <si>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</si>
  <si>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</si>
  <si>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</si>
  <si>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</si>
  <si>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</si>
  <si>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</si>
  <si>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</si>
  <si>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</si>
  <si>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</si>
  <si>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</si>
  <si>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</si>
  <si>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</si>
  <si>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</si>
  <si>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</si>
  <si>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</si>
  <si>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</si>
  <si>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</si>
  <si>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</si>
  <si>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</si>
  <si>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</si>
  <si>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</si>
  <si>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</si>
  <si>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</si>
  <si>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</si>
  <si>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</si>
  <si>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</si>
  <si>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</si>
  <si>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</si>
  <si>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</si>
  <si>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</si>
  <si>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</si>
  <si>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</si>
  <si>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</si>
  <si>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</si>
  <si>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</si>
  <si>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</si>
  <si>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</si>
  <si>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</si>
  <si>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</si>
  <si>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</si>
  <si>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</si>
  <si>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</si>
  <si>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</si>
  <si>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</si>
  <si>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</si>
  <si>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</si>
  <si>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</si>
  <si>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</si>
  <si>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</si>
  <si>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</si>
  <si>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</si>
  <si>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</si>
  <si>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</si>
  <si>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</si>
  <si>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</si>
  <si>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</si>
  <si>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</si>
  <si>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</si>
  <si>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</si>
  <si>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</si>
  <si>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</si>
  <si>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</si>
  <si>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</si>
  <si>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</si>
  <si>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</si>
  <si>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</si>
  <si>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</si>
  <si>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</si>
  <si>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</si>
  <si>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</si>
  <si>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</si>
  <si>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</si>
  <si>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</si>
  <si>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</si>
  <si>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</si>
  <si>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</si>
  <si>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</si>
  <si>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</si>
  <si>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</si>
  <si>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</si>
  <si>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</si>
  <si>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</si>
  <si>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</si>
  <si>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</si>
  <si>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</si>
  <si>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</si>
  <si>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</si>
  <si>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</si>
  <si>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</si>
  <si>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</si>
  <si>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</si>
  <si>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</si>
  <si>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</si>
  <si>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</si>
  <si>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</si>
  <si>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</si>
  <si>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</si>
  <si>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</si>
  <si>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</si>
  <si>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</si>
  <si>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</si>
  <si>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</si>
  <si>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</si>
  <si>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</si>
  <si>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</si>
  <si>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</si>
  <si>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</si>
  <si>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</si>
  <si>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</si>
  <si>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</si>
  <si>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</si>
  <si>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</si>
  <si>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</si>
  <si>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</si>
  <si>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</si>
  <si>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</si>
  <si>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</si>
  <si>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</si>
  <si>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</si>
  <si>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</si>
  <si>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</si>
  <si>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</si>
  <si>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</si>
  <si>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</si>
  <si>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</si>
  <si>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</si>
  <si>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</si>
  <si>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</si>
  <si>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</si>
  <si>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</si>
  <si>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</si>
  <si>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</si>
  <si>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</si>
  <si>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</si>
  <si>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</si>
  <si>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</si>
  <si>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</si>
  <si>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</si>
  <si>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</si>
  <si>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</si>
  <si>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</si>
  <si>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</si>
  <si>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</si>
  <si>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</si>
  <si>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</si>
  <si>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</si>
  <si>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</si>
  <si>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</si>
  <si>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</si>
  <si>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</si>
  <si>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</si>
  <si>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</si>
  <si>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</si>
  <si>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</si>
  <si>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</si>
  <si>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</si>
  <si>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</si>
  <si>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</si>
  <si>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</si>
  <si>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</si>
  <si>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</si>
  <si>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</si>
  <si>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</si>
  <si>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</si>
  <si>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</si>
  <si>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</si>
  <si>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</si>
  <si>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</si>
  <si>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</si>
  <si>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</si>
  <si>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</si>
  <si>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</si>
  <si>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</si>
  <si>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</si>
  <si>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</si>
  <si>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</si>
  <si>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</si>
  <si>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</si>
  <si>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</si>
  <si>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</si>
  <si>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</si>
  <si>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</si>
  <si>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</si>
  <si>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</si>
  <si>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</si>
  <si>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</si>
  <si>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</si>
  <si>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</si>
  <si>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</si>
  <si>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</si>
  <si>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</si>
  <si>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</si>
  <si>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</si>
  <si>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</si>
  <si>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</si>
  <si>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</si>
  <si>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</si>
  <si>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</si>
  <si>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</si>
  <si>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</si>
  <si>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</si>
  <si>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</si>
  <si>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</si>
  <si>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</si>
  <si>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</si>
  <si>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</si>
  <si>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</si>
  <si>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</si>
  <si>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</si>
  <si>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</si>
  <si>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</si>
  <si>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</si>
  <si>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</si>
  <si>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</si>
  <si>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</si>
  <si>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</si>
  <si>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</si>
  <si>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</si>
  <si>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</si>
  <si>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</si>
  <si>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</si>
  <si>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</si>
  <si>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</si>
  <si>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</si>
  <si>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</si>
  <si>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</si>
  <si>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</si>
  <si>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</si>
  <si>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</si>
  <si>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</si>
  <si>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</si>
  <si>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</si>
  <si>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</si>
  <si>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</si>
  <si>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</si>
  <si>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</si>
  <si>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</si>
  <si>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</si>
  <si>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</si>
  <si>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</si>
  <si>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</si>
  <si>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</si>
  <si>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</si>
  <si>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</si>
  <si>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</si>
  <si>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</si>
  <si>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</si>
  <si>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</si>
  <si>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</si>
  <si>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</si>
  <si>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</si>
  <si>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</si>
  <si>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</si>
  <si>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</si>
  <si>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</si>
  <si>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</si>
  <si>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</si>
  <si>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</si>
  <si>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</si>
  <si>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</si>
  <si>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</si>
  <si>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</si>
  <si>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</si>
  <si>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</si>
  <si>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</si>
  <si>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</si>
  <si>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</si>
  <si>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</si>
  <si>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</si>
  <si>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</si>
  <si>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</si>
  <si>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</si>
  <si>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</si>
  <si>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</si>
  <si>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</si>
  <si>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</si>
  <si>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</si>
  <si>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</si>
  <si>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</si>
  <si>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</si>
  <si>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</si>
  <si>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</si>
  <si>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</si>
  <si>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</si>
  <si>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</si>
  <si>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</si>
  <si>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</si>
  <si>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</si>
  <si>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</si>
  <si>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</si>
  <si>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</si>
  <si>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</si>
  <si>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</si>
  <si>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</si>
  <si>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</si>
  <si>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</si>
  <si>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</si>
  <si>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</si>
  <si>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</si>
  <si>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</si>
  <si>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</si>
  <si>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</si>
  <si>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</si>
  <si>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</si>
  <si>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</si>
  <si>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</si>
  <si>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</si>
  <si>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</si>
  <si>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</si>
  <si>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</si>
  <si>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</si>
  <si>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</si>
  <si>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</si>
  <si>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</si>
  <si>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</si>
  <si>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</si>
  <si>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</si>
  <si>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</si>
  <si>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</si>
  <si>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</si>
  <si>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</si>
  <si>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</si>
  <si>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</si>
  <si>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</si>
  <si>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</si>
  <si>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</si>
  <si>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</si>
  <si>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</si>
  <si>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</si>
  <si>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</si>
  <si>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</si>
  <si>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</si>
  <si>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</si>
  <si>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</si>
  <si>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</si>
  <si>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</si>
  <si>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</si>
  <si>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</si>
  <si>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</si>
  <si>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</si>
  <si>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</si>
  <si>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</si>
  <si>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</si>
  <si>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</si>
  <si>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</si>
  <si>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</si>
  <si>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</si>
  <si>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</si>
  <si>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</si>
  <si>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</si>
  <si>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</si>
  <si>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</si>
  <si>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</si>
  <si>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</si>
  <si>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</si>
  <si>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</si>
  <si>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</si>
  <si>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</si>
  <si>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</si>
  <si>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</si>
  <si>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</si>
  <si>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</si>
  <si>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</si>
  <si>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</si>
  <si>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</si>
  <si>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</si>
  <si>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</si>
  <si>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</si>
  <si>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</si>
  <si>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</si>
  <si>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</si>
  <si>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</si>
  <si>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</si>
  <si>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</si>
  <si>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</si>
  <si>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</si>
  <si>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</si>
  <si>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</si>
  <si>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</si>
  <si>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</si>
  <si>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</si>
  <si>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</si>
  <si>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</si>
  <si>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</si>
  <si>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</si>
  <si>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</si>
  <si>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</si>
  <si>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</si>
  <si>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</si>
  <si>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</si>
  <si>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</si>
  <si>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</si>
  <si>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</si>
  <si>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</si>
  <si>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</si>
  <si>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</si>
  <si>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</si>
  <si>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</si>
  <si>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</si>
  <si>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</si>
  <si>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</si>
  <si>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</si>
  <si>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</si>
  <si>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</si>
  <si>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</si>
  <si>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</si>
  <si>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</si>
  <si>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</si>
  <si>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</si>
  <si>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</si>
  <si>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</si>
  <si>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</si>
  <si>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</si>
  <si>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</si>
  <si>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</si>
  <si>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</si>
  <si>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</si>
  <si>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</si>
  <si>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</si>
  <si>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</si>
  <si>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</si>
  <si>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</si>
  <si>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</si>
  <si>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</si>
  <si>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</si>
  <si>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</si>
  <si>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</si>
  <si>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</si>
  <si>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</si>
  <si>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</si>
  <si>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</si>
  <si>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</si>
  <si>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</si>
  <si>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</si>
  <si>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</si>
  <si>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</si>
  <si>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</si>
  <si>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</si>
  <si>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</si>
  <si>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</si>
  <si>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</si>
  <si>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</si>
  <si>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</si>
  <si>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</si>
  <si>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</si>
  <si>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</si>
  <si>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</si>
  <si>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</si>
  <si>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</si>
  <si>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</si>
  <si>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</si>
  <si>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</si>
  <si>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</si>
  <si>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</si>
  <si>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</si>
  <si>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</si>
  <si>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</si>
  <si>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</si>
  <si>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</si>
  <si>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</si>
  <si>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</si>
  <si>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</si>
  <si>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</si>
  <si>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</si>
  <si>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</si>
  <si>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</si>
  <si>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</si>
  <si>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</si>
  <si>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</si>
  <si>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</si>
  <si>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</si>
  <si>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</si>
  <si>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</si>
  <si>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</si>
  <si>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</si>
  <si>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</si>
  <si>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</si>
  <si>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</si>
  <si>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</si>
  <si>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</si>
  <si>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</si>
  <si>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</si>
  <si>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</si>
  <si>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</si>
  <si>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</si>
  <si>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</si>
  <si>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</si>
  <si>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</si>
  <si>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</si>
  <si>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</si>
  <si>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</si>
  <si>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</si>
  <si>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</si>
  <si>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</si>
  <si>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</si>
  <si>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</si>
  <si>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</si>
  <si>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</si>
  <si>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</si>
  <si>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</si>
  <si>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</si>
  <si>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</si>
  <si>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</si>
  <si>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</si>
  <si>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</si>
  <si>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</si>
  <si>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</si>
  <si>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</si>
  <si>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</si>
  <si>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</si>
  <si>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</si>
  <si>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</si>
  <si>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</si>
  <si>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</si>
  <si>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</si>
  <si>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</si>
  <si>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</si>
  <si>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</si>
  <si>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</si>
  <si>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</si>
  <si>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</si>
  <si>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</si>
  <si>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</si>
  <si>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</si>
  <si>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</si>
  <si>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</si>
  <si>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</si>
  <si>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</si>
  <si>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</si>
  <si>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</si>
  <si>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</si>
  <si>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</si>
  <si>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</si>
  <si>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</si>
  <si>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</si>
  <si>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</si>
  <si>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</si>
  <si>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</si>
  <si>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</si>
  <si>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</si>
  <si>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</si>
  <si>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</si>
  <si>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</si>
  <si>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</si>
  <si>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</si>
  <si>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</si>
  <si>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</si>
  <si>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</si>
  <si>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</si>
  <si>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</si>
  <si>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</si>
  <si>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</si>
  <si>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</si>
  <si>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</si>
  <si>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</si>
  <si>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</si>
  <si>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</si>
  <si>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</si>
  <si>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</si>
  <si>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</si>
  <si>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</si>
  <si>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</si>
  <si>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</si>
  <si>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</si>
  <si>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</si>
  <si>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</si>
  <si>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</si>
  <si>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</si>
  <si>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</si>
  <si>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</si>
  <si>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</si>
  <si>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</si>
  <si>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</si>
  <si>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</si>
  <si>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</si>
  <si>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</si>
  <si>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</si>
  <si>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</si>
  <si>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</si>
  <si>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</si>
  <si>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</si>
  <si>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</si>
  <si>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</si>
  <si>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</si>
  <si>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</si>
  <si>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</si>
  <si>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</si>
  <si>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</si>
  <si>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</si>
  <si>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</si>
  <si>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</si>
  <si>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</si>
  <si>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</si>
  <si>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</si>
  <si>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</si>
  <si>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</si>
  <si>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</si>
  <si>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</si>
  <si>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</si>
  <si>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</si>
  <si>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</si>
  <si>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</si>
  <si>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</si>
  <si>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</si>
  <si>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</si>
  <si>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</si>
  <si>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</si>
  <si>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</si>
  <si>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</si>
  <si>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</si>
  <si>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</si>
  <si>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</si>
  <si>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</si>
  <si>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</si>
  <si>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</si>
  <si>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</si>
  <si>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</si>
  <si>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</si>
  <si>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</si>
  <si>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</si>
  <si>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</si>
  <si>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</si>
  <si>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</si>
  <si>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</si>
  <si>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</si>
  <si>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</si>
  <si>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</si>
  <si>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</si>
  <si>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</si>
  <si>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</si>
  <si>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</si>
  <si>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</si>
  <si>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</si>
  <si>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</si>
  <si>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</si>
  <si>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</si>
  <si>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</si>
  <si>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</si>
  <si>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</si>
  <si>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</si>
  <si>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</si>
  <si>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</si>
  <si>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</si>
  <si>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</si>
  <si>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</si>
  <si>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</si>
  <si>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</si>
  <si>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</si>
  <si>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</si>
  <si>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</si>
  <si>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</si>
  <si>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</si>
  <si>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</si>
  <si>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</si>
  <si>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</si>
  <si>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</si>
  <si>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</si>
  <si>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</si>
  <si>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</si>
  <si>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</si>
  <si>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</si>
  <si>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</si>
  <si>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</si>
  <si>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</si>
  <si>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</si>
  <si>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</si>
  <si>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</si>
  <si>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</si>
  <si>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</si>
  <si>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</si>
  <si>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</si>
  <si>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</si>
  <si>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</si>
  <si>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</si>
  <si>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</si>
  <si>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</si>
  <si>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</si>
  <si>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</si>
  <si>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</si>
  <si>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</si>
  <si>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</si>
  <si>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</si>
  <si>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</si>
  <si>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</si>
  <si>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</si>
  <si>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</si>
  <si>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</si>
  <si>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</si>
  <si>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</si>
  <si>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</si>
  <si>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</si>
  <si>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</si>
  <si>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</si>
  <si>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</si>
  <si>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</si>
  <si>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</si>
  <si>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</si>
  <si>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</si>
  <si>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</si>
  <si>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</si>
  <si>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</si>
  <si>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</si>
  <si>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</si>
  <si>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</si>
  <si>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</si>
  <si>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</si>
  <si>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</si>
  <si>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</si>
  <si>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</si>
  <si>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</si>
  <si>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</si>
  <si>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</si>
  <si>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</si>
  <si>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</si>
  <si>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</si>
  <si>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</si>
  <si>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</si>
  <si>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</si>
  <si>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</si>
  <si>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</si>
  <si>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</si>
  <si>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</si>
  <si>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</si>
  <si>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</si>
  <si>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</si>
  <si>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</si>
  <si>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</si>
  <si>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</si>
  <si>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</si>
  <si>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</si>
  <si>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</si>
  <si>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</si>
  <si>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</si>
  <si>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</si>
  <si>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</si>
  <si>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</si>
  <si>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</si>
  <si>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</si>
  <si>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</si>
  <si>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</si>
  <si>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</si>
  <si>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</si>
  <si>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</si>
  <si>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</si>
  <si>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</si>
  <si>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</si>
  <si>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</si>
  <si>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</si>
  <si>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</si>
  <si>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</si>
  <si>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</si>
  <si>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</si>
  <si>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</si>
  <si>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</si>
  <si>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</si>
  <si>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</si>
  <si>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</si>
  <si>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</si>
  <si>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</si>
  <si>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</si>
  <si>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</si>
  <si>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</si>
  <si>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</si>
  <si>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</si>
  <si>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</si>
  <si>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</si>
  <si>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</si>
  <si>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</si>
  <si>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</si>
  <si>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</si>
  <si>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</si>
  <si>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</si>
  <si>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</si>
  <si>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</si>
  <si>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</si>
  <si>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</si>
  <si>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</si>
  <si>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</si>
  <si>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</si>
  <si>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</si>
  <si>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</si>
  <si>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</si>
  <si>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</si>
  <si>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</si>
  <si>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</si>
  <si>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</si>
  <si>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</si>
  <si>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</si>
  <si>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</si>
  <si>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</si>
  <si>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</si>
  <si>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</si>
  <si>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</si>
  <si>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</si>
  <si>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</si>
  <si>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</si>
  <si>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</si>
  <si>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</si>
  <si>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</si>
  <si>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</si>
  <si>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</si>
  <si>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</si>
  <si>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</si>
  <si>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</si>
  <si>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</si>
  <si>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</si>
  <si>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</si>
  <si>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</si>
  <si>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</si>
  <si>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</si>
  <si>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</si>
  <si>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</si>
  <si>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</si>
  <si>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</si>
  <si>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</si>
  <si>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</si>
  <si>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</si>
  <si>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</si>
  <si>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</si>
  <si>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</si>
  <si>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</si>
  <si>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</si>
  <si>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</si>
  <si>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</si>
  <si>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</si>
  <si>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</si>
  <si>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</si>
  <si>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</si>
  <si>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</si>
  <si>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</si>
  <si>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</si>
  <si>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</si>
  <si>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</si>
  <si>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</si>
  <si>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</si>
  <si>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</si>
  <si>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</si>
  <si>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</si>
  <si>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</si>
  <si>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</si>
  <si>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</si>
  <si>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</si>
  <si>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</si>
  <si>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</si>
  <si>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</si>
  <si>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</si>
  <si>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</si>
  <si>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</si>
  <si>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</si>
  <si>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</si>
  <si>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</si>
  <si>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</si>
  <si>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</si>
  <si>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</si>
  <si>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</si>
  <si>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</si>
  <si>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</si>
  <si>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</si>
  <si>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</si>
  <si>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</si>
  <si>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</si>
  <si>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</si>
  <si>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</si>
  <si>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</si>
  <si>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</si>
  <si>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</si>
  <si>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</si>
  <si>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</si>
  <si>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</si>
  <si>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</si>
  <si>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</si>
  <si>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</si>
  <si>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</si>
  <si>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</si>
  <si>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</si>
  <si>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</si>
  <si>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</si>
  <si>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</si>
  <si>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</si>
  <si>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</si>
  <si>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</si>
  <si>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</si>
  <si>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</si>
  <si>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</si>
  <si>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</si>
  <si>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</si>
  <si>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</si>
  <si>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</si>
  <si>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</si>
  <si>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</si>
  <si>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</si>
  <si>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</si>
  <si>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</si>
  <si>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</si>
  <si>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</si>
  <si>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</si>
  <si>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</si>
  <si>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</si>
  <si>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</si>
  <si>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</si>
  <si>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</si>
  <si>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</si>
  <si>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</si>
  <si>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</si>
  <si>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</si>
  <si>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</si>
  <si>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</si>
  <si>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</si>
  <si>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</si>
  <si>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</si>
  <si>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</si>
  <si>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</si>
  <si>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</si>
  <si>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</si>
  <si>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</si>
  <si>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</si>
  <si>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</si>
  <si>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</si>
  <si>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</si>
  <si>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</si>
  <si>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</si>
  <si>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</si>
  <si>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</si>
  <si>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</si>
  <si>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</si>
  <si>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</si>
  <si>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</si>
  <si>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</si>
  <si>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</si>
  <si>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</si>
  <si>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</si>
  <si>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</si>
  <si>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</si>
  <si>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</si>
  <si>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</si>
  <si>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</si>
  <si>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</si>
  <si>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</si>
  <si>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</si>
  <si>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</si>
  <si>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</si>
  <si>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</si>
  <si>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</si>
  <si>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</si>
  <si>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</si>
  <si>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</si>
  <si>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</si>
  <si>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</si>
  <si>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</si>
  <si>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</si>
  <si>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</si>
  <si>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</si>
  <si>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</si>
  <si>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</si>
  <si>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</si>
  <si>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</si>
  <si>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</si>
  <si>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</si>
  <si>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</si>
  <si>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</si>
  <si>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</si>
  <si>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</si>
  <si>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</si>
  <si>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</si>
  <si>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</si>
  <si>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</si>
  <si>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</si>
  <si>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</si>
  <si>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</si>
  <si>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</si>
  <si>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</si>
  <si>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</si>
  <si>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</si>
  <si>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</si>
  <si>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</si>
  <si>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</si>
  <si>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</si>
  <si>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</si>
  <si>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</si>
  <si>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</si>
  <si>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</si>
  <si>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</si>
  <si>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</si>
  <si>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</si>
  <si>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</si>
  <si>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</si>
  <si>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</si>
  <si>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</si>
  <si>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</si>
  <si>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</si>
  <si>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</si>
  <si>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</si>
  <si>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</si>
  <si>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</si>
  <si>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</si>
  <si>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</si>
  <si>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</si>
  <si>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</si>
  <si>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</si>
  <si>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</si>
  <si>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</si>
  <si>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</si>
  <si>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</si>
  <si>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</si>
  <si>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</si>
  <si>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</si>
  <si>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</si>
  <si>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</si>
  <si>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</si>
  <si>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</si>
  <si>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</si>
  <si>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</si>
  <si>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</si>
  <si>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</si>
  <si>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</si>
  <si>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</si>
  <si>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</si>
  <si>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</si>
  <si>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</si>
  <si>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</si>
  <si>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</si>
  <si>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</si>
  <si>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</si>
  <si>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</si>
  <si>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</si>
  <si>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</si>
  <si>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</si>
  <si>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</si>
  <si>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</si>
  <si>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</si>
  <si>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</si>
  <si>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</si>
  <si>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</si>
  <si>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</si>
  <si>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</si>
  <si>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</si>
  <si>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</si>
  <si>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</si>
  <si>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</si>
  <si>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</si>
  <si>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</si>
  <si>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</si>
  <si>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</si>
  <si>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</si>
  <si>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</si>
  <si>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</si>
  <si>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</si>
  <si>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</si>
  <si>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</si>
  <si>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</si>
  <si>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</si>
  <si>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</si>
  <si>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</si>
  <si>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</si>
  <si>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</si>
  <si>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</si>
  <si>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</si>
  <si>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</si>
  <si>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</si>
  <si>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</si>
  <si>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</si>
  <si>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</si>
  <si>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</si>
  <si>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</si>
  <si>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</si>
  <si>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</si>
  <si>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</si>
  <si>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</si>
  <si>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</si>
  <si>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</si>
  <si>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</si>
  <si>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</si>
  <si>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</si>
  <si>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</si>
  <si>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</si>
  <si>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</si>
  <si>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</si>
  <si>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</si>
  <si>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</si>
  <si>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</si>
  <si>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</si>
  <si>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</si>
  <si>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</si>
  <si>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</si>
  <si>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</si>
  <si>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</si>
  <si>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</si>
  <si>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</si>
  <si>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</si>
  <si>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</si>
  <si>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</si>
  <si>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</si>
  <si>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</si>
  <si>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</si>
  <si>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</si>
  <si>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</si>
  <si>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</si>
  <si>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</si>
  <si>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</si>
  <si>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</si>
  <si>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</si>
  <si>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</si>
  <si>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</si>
  <si>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</si>
  <si>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</si>
  <si>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</si>
  <si>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</si>
  <si>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</si>
  <si>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</si>
  <si>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</si>
  <si>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</si>
  <si>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</si>
  <si>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</si>
  <si>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</si>
  <si>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</si>
  <si>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</si>
  <si>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</si>
  <si>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</si>
  <si>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</si>
  <si>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</si>
  <si>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</si>
  <si>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</si>
  <si>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</si>
  <si>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</si>
  <si>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</si>
  <si>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</si>
  <si>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</si>
  <si>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</si>
  <si>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</si>
  <si>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</si>
  <si>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</si>
  <si>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</si>
  <si>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</si>
  <si>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</si>
  <si>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</si>
  <si>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</si>
  <si>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</si>
  <si>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</si>
  <si>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</si>
  <si>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</si>
  <si>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</si>
  <si>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</si>
  <si>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</si>
  <si>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</si>
  <si>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</si>
  <si>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</si>
  <si>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</si>
  <si>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</si>
  <si>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</si>
  <si>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</si>
  <si>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</si>
  <si>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</si>
  <si>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</si>
  <si>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</si>
  <si>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</si>
  <si>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</si>
  <si>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</si>
  <si>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</si>
  <si>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</si>
  <si>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</si>
  <si>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</si>
  <si>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</si>
  <si>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</si>
  <si>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</si>
  <si>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</si>
  <si>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</si>
  <si>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</si>
  <si>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</si>
  <si>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</si>
  <si>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</si>
  <si>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</si>
  <si>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</si>
  <si>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</si>
  <si>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</si>
  <si>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</si>
  <si>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</si>
  <si>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</si>
  <si>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</si>
  <si>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</si>
  <si>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</si>
  <si>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</si>
  <si>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</si>
  <si>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</si>
  <si>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</si>
  <si>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</si>
  <si>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</si>
  <si>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</si>
  <si>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</si>
  <si>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</si>
  <si>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</si>
  <si>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</si>
  <si>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</si>
  <si>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</si>
  <si>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</si>
  <si>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</si>
  <si>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</si>
  <si>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</si>
  <si>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</si>
  <si>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</si>
  <si>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</si>
  <si>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</si>
  <si>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</si>
  <si>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</si>
  <si>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</si>
  <si>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</si>
  <si>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</si>
  <si>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</si>
  <si>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</si>
  <si>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</si>
  <si>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</si>
  <si>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</si>
  <si>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</si>
  <si>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</si>
  <si>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</si>
  <si>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</si>
  <si>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</si>
  <si>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</si>
  <si>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</si>
  <si>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</si>
  <si>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</si>
  <si>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</si>
  <si>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</si>
  <si>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</si>
  <si>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</si>
  <si>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</si>
  <si>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</si>
  <si>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</si>
  <si>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</si>
  <si>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</si>
  <si>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</si>
  <si>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</si>
  <si>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</si>
  <si>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</si>
  <si>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</si>
  <si>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</si>
  <si>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</si>
  <si>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</si>
  <si>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</si>
  <si>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</si>
  <si>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</si>
  <si>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</si>
  <si>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</si>
  <si>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</si>
  <si>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</si>
  <si>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</si>
  <si>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</si>
  <si>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</si>
  <si>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</si>
  <si>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</si>
  <si>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</si>
  <si>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</si>
  <si>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</si>
  <si>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</si>
  <si>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</si>
  <si>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</si>
  <si>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</si>
  <si>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</si>
  <si>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</si>
  <si>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</si>
  <si>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</si>
  <si>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</si>
  <si>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</si>
  <si>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</si>
  <si>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</si>
  <si>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</si>
  <si>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</si>
  <si>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</si>
  <si>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</si>
  <si>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</si>
  <si>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</si>
  <si>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</si>
  <si>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</si>
  <si>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</si>
  <si>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</si>
  <si>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</si>
  <si>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</si>
  <si>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</si>
  <si>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</si>
  <si>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</si>
  <si>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</si>
  <si>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</si>
  <si>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</si>
  <si>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</si>
  <si>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</si>
  <si>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</si>
  <si>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</si>
  <si>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</si>
  <si>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</si>
  <si>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</si>
  <si>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</si>
  <si>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</si>
  <si>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</si>
  <si>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</si>
  <si>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</si>
  <si>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</si>
  <si>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</si>
  <si>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</si>
  <si>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</si>
  <si>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</si>
  <si>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</si>
  <si>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</si>
  <si>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</si>
  <si>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</si>
  <si>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</si>
  <si>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</si>
  <si>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</si>
  <si>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</si>
  <si>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</si>
  <si>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</si>
  <si>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</si>
  <si>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</si>
  <si>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</si>
  <si>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</si>
  <si>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</si>
  <si>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</si>
  <si>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</si>
  <si>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</si>
  <si>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</si>
  <si>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</si>
  <si>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</si>
  <si>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</si>
  <si>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</si>
  <si>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</si>
  <si>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</si>
  <si>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</si>
  <si>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</si>
  <si>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</si>
  <si>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</si>
  <si>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</si>
  <si>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</si>
  <si>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</si>
  <si>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</si>
  <si>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</si>
  <si>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</si>
  <si>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</si>
  <si>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</si>
  <si>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</si>
  <si>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</si>
  <si>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</si>
  <si>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</si>
  <si>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</si>
  <si>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</si>
  <si>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</si>
  <si>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</si>
  <si>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</si>
  <si>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</si>
  <si>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</si>
  <si>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</si>
  <si>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</si>
  <si>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</si>
  <si>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</si>
  <si>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</si>
  <si>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</si>
  <si>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</si>
  <si>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</si>
  <si>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</si>
  <si>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</si>
  <si>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</si>
  <si>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</si>
  <si>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</si>
  <si>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</si>
  <si>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</si>
  <si>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</si>
  <si>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</si>
  <si>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</si>
  <si>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</si>
  <si>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</si>
  <si>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</si>
  <si>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</si>
  <si>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</si>
  <si>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</si>
  <si>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</si>
  <si>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</si>
  <si>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</si>
  <si>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</si>
  <si>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</si>
  <si>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</si>
  <si>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</si>
  <si>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</si>
  <si>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</si>
  <si>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</si>
  <si>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</si>
  <si>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</si>
  <si>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</si>
  <si>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</si>
  <si>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</si>
  <si>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</si>
  <si>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</si>
  <si>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</si>
  <si>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</si>
  <si>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</si>
  <si>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</si>
  <si>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</si>
  <si>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</si>
  <si>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</si>
  <si>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</si>
  <si>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</si>
  <si>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</si>
  <si>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</si>
  <si>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</si>
  <si>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</si>
  <si>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</si>
  <si>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</si>
  <si>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</si>
  <si>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</si>
  <si>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</si>
  <si>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</si>
  <si>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</si>
  <si>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</si>
  <si>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</si>
  <si>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</si>
  <si>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</si>
  <si>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</si>
  <si>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</si>
  <si>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</si>
  <si>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</si>
  <si>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</si>
  <si>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</si>
  <si>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</si>
  <si>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</si>
  <si>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</si>
  <si>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</si>
  <si>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</si>
  <si>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</si>
  <si>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</si>
  <si>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</si>
  <si>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</si>
  <si>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</si>
  <si>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</si>
  <si>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</si>
  <si>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</si>
  <si>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</si>
  <si>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</si>
  <si>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</si>
  <si>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</si>
  <si>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</si>
  <si>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</si>
  <si>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</si>
  <si>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</si>
  <si>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</si>
  <si>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</si>
  <si>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</si>
  <si>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</si>
  <si>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</si>
  <si>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</si>
  <si>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</si>
  <si>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</si>
  <si>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</si>
  <si>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</si>
  <si>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</si>
  <si>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</si>
  <si>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</si>
  <si>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</si>
  <si>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</si>
  <si>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</si>
  <si>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</si>
  <si>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</si>
  <si>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</si>
  <si>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</si>
  <si>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</si>
  <si>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</si>
  <si>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</si>
  <si>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</si>
  <si>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</si>
  <si>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</si>
  <si>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</si>
  <si>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</si>
  <si>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</si>
  <si>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</si>
  <si>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</si>
  <si>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</si>
  <si>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</si>
  <si>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</si>
  <si>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</si>
  <si>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</si>
  <si>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</si>
  <si>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</si>
  <si>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</si>
  <si>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</si>
  <si>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</si>
  <si>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</si>
  <si>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</si>
  <si>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</si>
  <si>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</si>
  <si>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</si>
  <si>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</si>
  <si>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</si>
  <si>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</si>
  <si>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</si>
  <si>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</si>
  <si>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</si>
  <si>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</si>
  <si>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</si>
  <si>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</si>
  <si>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</si>
  <si>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</si>
  <si>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</si>
  <si>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</si>
  <si>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</si>
  <si>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</si>
  <si>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</si>
  <si>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</si>
  <si>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</si>
  <si>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</si>
  <si>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</si>
  <si>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</si>
  <si>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</si>
  <si>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</si>
  <si>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</si>
  <si>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</si>
  <si>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</si>
  <si>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</si>
  <si>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</si>
  <si>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</si>
  <si>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</si>
  <si>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</si>
  <si>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</si>
  <si>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</si>
  <si>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</si>
  <si>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</si>
  <si>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</si>
  <si>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</si>
  <si>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</si>
  <si>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</si>
  <si>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</si>
  <si>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</si>
  <si>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</si>
  <si>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</si>
  <si>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</si>
  <si>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</si>
  <si>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</si>
  <si>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</si>
  <si>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</si>
  <si>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</si>
  <si>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</si>
  <si>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</si>
  <si>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</si>
  <si>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</si>
  <si>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</si>
  <si>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</si>
  <si>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</si>
  <si>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</si>
  <si>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</si>
  <si>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</si>
  <si>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</si>
  <si>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</si>
  <si>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</si>
  <si>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</si>
  <si>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</si>
  <si>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</si>
  <si>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</si>
  <si>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</si>
  <si>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</si>
  <si>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</si>
  <si>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</si>
  <si>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</si>
  <si>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</si>
  <si>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</si>
  <si>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</si>
  <si>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</si>
  <si>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</si>
  <si>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</si>
  <si>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</si>
  <si>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</si>
  <si>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</si>
  <si>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</si>
  <si>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</si>
  <si>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</si>
  <si>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</si>
  <si>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</si>
  <si>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</si>
  <si>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</si>
  <si>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</si>
  <si>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</si>
  <si>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</si>
  <si>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</si>
  <si>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</si>
  <si>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</si>
  <si>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</si>
  <si>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</si>
  <si>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</si>
  <si>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</si>
  <si>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</si>
  <si>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</si>
  <si>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</si>
  <si>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</si>
  <si>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</si>
  <si>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</si>
  <si>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</si>
  <si>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</si>
  <si>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</si>
  <si>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</si>
  <si>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</si>
  <si>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</si>
  <si>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</si>
  <si>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</si>
  <si>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</si>
  <si>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</si>
  <si>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</si>
  <si>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</si>
  <si>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</si>
  <si>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</si>
  <si>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</si>
  <si>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</si>
  <si>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</si>
  <si>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</si>
  <si>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</si>
  <si>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</si>
  <si>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</si>
  <si>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</si>
  <si>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</si>
  <si>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</si>
  <si>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</si>
  <si>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</si>
  <si>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</si>
  <si>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</si>
  <si>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</si>
  <si>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</si>
  <si>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</si>
  <si>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</si>
  <si>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</si>
  <si>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</si>
  <si>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</si>
  <si>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</si>
  <si>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</si>
  <si>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</si>
  <si>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</si>
  <si>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</si>
  <si>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</si>
  <si>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</si>
  <si>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</si>
  <si>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</si>
  <si>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</si>
  <si>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</si>
  <si>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</si>
  <si>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</si>
  <si>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</si>
  <si>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</si>
  <si>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</si>
  <si>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</si>
  <si>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</si>
  <si>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</si>
  <si>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</si>
  <si>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</si>
  <si>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</si>
  <si>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</si>
  <si>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</si>
  <si>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</si>
  <si>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</si>
  <si>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</si>
  <si>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</si>
  <si>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</si>
  <si>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</si>
  <si>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</si>
  <si>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</si>
  <si>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</si>
  <si>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</si>
  <si>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</si>
  <si>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</si>
  <si>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</si>
  <si>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</si>
  <si>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</si>
  <si>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</si>
  <si>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</si>
  <si>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</si>
  <si>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</si>
  <si>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</si>
  <si>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</si>
  <si>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</si>
  <si>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</si>
  <si>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</si>
  <si>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</si>
  <si>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</si>
  <si>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</si>
  <si>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</si>
  <si>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</si>
  <si>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</si>
  <si>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</si>
  <si>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</si>
  <si>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</si>
  <si>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</si>
  <si>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</si>
  <si>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</si>
  <si>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</si>
  <si>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</si>
  <si>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</si>
  <si>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</si>
  <si>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</si>
  <si>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</si>
  <si>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</si>
  <si>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</si>
  <si>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</si>
  <si>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</si>
  <si>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</si>
  <si>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</si>
  <si>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</si>
  <si>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</si>
  <si>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</si>
  <si>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</si>
  <si>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</si>
  <si>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</si>
  <si>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</si>
  <si>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</si>
  <si>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</si>
  <si>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</si>
  <si>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</si>
  <si>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</si>
  <si>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</si>
  <si>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</si>
  <si>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</si>
  <si>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</si>
  <si>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</si>
  <si>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</si>
  <si>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</si>
  <si>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</si>
  <si>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</si>
  <si>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</si>
  <si>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</si>
  <si>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</si>
  <si>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</si>
  <si>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</si>
  <si>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</si>
  <si>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</si>
  <si>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</si>
  <si>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</si>
  <si>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</si>
  <si>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</si>
  <si>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</si>
  <si>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</si>
  <si>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</si>
  <si>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</si>
  <si>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</si>
  <si>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</si>
  <si>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</si>
  <si>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</si>
  <si>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</si>
  <si>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</si>
  <si>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</si>
  <si>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</si>
  <si>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</si>
  <si>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</si>
  <si>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</si>
  <si>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</si>
  <si>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</si>
  <si>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</si>
  <si>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</si>
  <si>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</si>
  <si>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</si>
  <si>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</si>
  <si>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</si>
  <si>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</si>
  <si>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</si>
  <si>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</si>
  <si>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</si>
  <si>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</si>
  <si>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</si>
  <si>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</si>
  <si>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</si>
  <si>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</si>
  <si>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</si>
  <si>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</si>
  <si>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</si>
  <si>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</si>
  <si>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</si>
  <si>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</si>
  <si>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</si>
  <si>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</si>
  <si>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</si>
  <si>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</si>
  <si>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</si>
  <si>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</si>
  <si>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</si>
  <si>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</si>
  <si>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</si>
  <si>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</si>
  <si>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</si>
  <si>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</si>
  <si>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</si>
  <si>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</si>
  <si>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</si>
  <si>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</si>
  <si>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</si>
  <si>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</si>
  <si>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</si>
  <si>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</si>
  <si>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</si>
  <si>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</si>
  <si>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</si>
  <si>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</si>
  <si>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</si>
  <si>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</si>
  <si>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</si>
  <si>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</si>
  <si>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</si>
  <si>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</si>
  <si>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</si>
  <si>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</si>
  <si>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</si>
  <si>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</si>
  <si>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</si>
  <si>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</si>
  <si>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</si>
  <si>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</si>
  <si>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</si>
  <si>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</si>
  <si>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</si>
  <si>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</si>
  <si>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</si>
  <si>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</si>
  <si>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</si>
  <si>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</si>
  <si>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</si>
  <si>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</si>
  <si>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</si>
  <si>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</si>
  <si>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</si>
  <si>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</si>
  <si>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</si>
  <si>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</si>
  <si>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</si>
  <si>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</si>
  <si>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</si>
  <si>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</si>
  <si>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</si>
  <si>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</si>
  <si>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</si>
  <si>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</si>
  <si>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</si>
  <si>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</si>
  <si>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</si>
  <si>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</si>
  <si>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</si>
  <si>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</si>
  <si>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</si>
  <si>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</si>
  <si>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</si>
  <si>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</si>
  <si>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</si>
  <si>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</si>
  <si>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</si>
  <si>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</si>
  <si>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</si>
  <si>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</si>
  <si>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</si>
  <si>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</si>
  <si>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</si>
  <si>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</si>
  <si>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</si>
  <si>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</si>
  <si>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</si>
  <si>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</si>
  <si>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</si>
  <si>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</si>
  <si>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</si>
  <si>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</si>
  <si>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</si>
  <si>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</si>
  <si>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</si>
  <si>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</si>
  <si>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</si>
  <si>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</si>
  <si>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</si>
  <si>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</si>
  <si>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</si>
  <si>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</si>
  <si>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</si>
  <si>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</si>
  <si>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</si>
  <si>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</si>
  <si>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</si>
  <si>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</si>
  <si>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</si>
  <si>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</si>
  <si>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</si>
  <si>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</si>
  <si>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</si>
  <si>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</si>
  <si>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</si>
  <si>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</si>
  <si>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</si>
  <si>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</si>
  <si>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</si>
  <si>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</si>
  <si>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</si>
  <si>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</si>
  <si>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</si>
  <si>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</si>
  <si>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</si>
  <si>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</si>
  <si>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</si>
  <si>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</si>
  <si>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</si>
  <si>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</si>
  <si>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</si>
  <si>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</si>
  <si>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</si>
  <si>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</si>
  <si>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</si>
  <si>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</si>
  <si>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</si>
  <si>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</si>
  <si>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</si>
  <si>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</si>
  <si>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</si>
  <si>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</si>
  <si>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</si>
  <si>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</si>
  <si>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</si>
  <si>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</si>
  <si>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</si>
  <si>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</si>
  <si>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</si>
  <si>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</si>
  <si>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</si>
  <si>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</si>
  <si>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</si>
  <si>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</si>
  <si>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</si>
  <si>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</si>
  <si>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</si>
  <si>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</si>
  <si>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</si>
  <si>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</si>
  <si>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</si>
  <si>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</si>
  <si>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</si>
  <si>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</si>
  <si>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</si>
  <si>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</si>
  <si>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</si>
  <si>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</si>
  <si>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</si>
  <si>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</si>
  <si>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</si>
  <si>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</si>
  <si>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</si>
  <si>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</si>
  <si>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</si>
  <si>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</si>
  <si>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</si>
  <si>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</si>
  <si>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</si>
  <si>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</si>
  <si>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</si>
  <si>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</si>
  <si>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</si>
  <si>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</si>
  <si>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</si>
  <si>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</si>
  <si>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</si>
  <si>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</si>
  <si>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</si>
  <si>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</si>
  <si>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</si>
  <si>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</si>
  <si>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</si>
  <si>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</si>
  <si>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</si>
  <si>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</si>
  <si>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</si>
  <si>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</si>
  <si>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</si>
  <si>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</si>
  <si>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</si>
  <si>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</si>
  <si>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</si>
  <si>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</si>
  <si>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</si>
  <si>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</si>
  <si>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</si>
  <si>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</si>
  <si>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</si>
  <si>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</si>
  <si>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</si>
  <si>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</si>
  <si>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</si>
  <si>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</si>
  <si>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</si>
  <si>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</si>
  <si>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</si>
  <si>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</si>
  <si>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</si>
  <si>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</si>
  <si>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</si>
  <si>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</si>
  <si>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</si>
  <si>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</si>
  <si>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</si>
  <si>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</si>
  <si>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</si>
  <si>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</si>
  <si>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</si>
  <si>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</si>
  <si>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</si>
  <si>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</si>
  <si>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</si>
  <si>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</si>
  <si>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</si>
  <si>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</si>
  <si>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</si>
  <si>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</si>
  <si>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</si>
  <si>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</si>
  <si>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</si>
  <si>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</si>
  <si>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</si>
  <si>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</si>
  <si>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</si>
  <si>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</si>
  <si>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</si>
  <si>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</si>
  <si>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</si>
  <si>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</si>
  <si>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</si>
  <si>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</si>
  <si>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</si>
  <si>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</si>
  <si>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</si>
  <si>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</si>
  <si>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</si>
  <si>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</si>
  <si>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</si>
  <si>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</si>
  <si>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</si>
  <si>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</si>
  <si>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</si>
  <si>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</si>
  <si>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</si>
  <si>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</si>
  <si>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</si>
  <si>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</si>
  <si>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</si>
  <si>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</si>
  <si>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</si>
  <si>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</si>
  <si>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</si>
  <si>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</si>
  <si>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</si>
  <si>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</si>
  <si>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</si>
  <si>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</si>
  <si>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</si>
  <si>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</si>
  <si>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</si>
  <si>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</si>
  <si>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</si>
  <si>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</si>
  <si>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</si>
  <si>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</si>
  <si>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</si>
  <si>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</si>
  <si>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</si>
  <si>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</si>
  <si>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</si>
  <si>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</si>
  <si>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</si>
  <si>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</si>
  <si>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</si>
  <si>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</si>
  <si>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</si>
  <si>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</si>
  <si>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</si>
  <si>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</si>
  <si>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</si>
  <si>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</si>
  <si>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</si>
  <si>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</si>
  <si>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</si>
  <si>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</si>
  <si>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</si>
  <si>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</si>
  <si>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</si>
  <si>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</si>
  <si>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</si>
  <si>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</si>
  <si>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</si>
  <si>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</si>
  <si>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</si>
  <si>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</si>
  <si>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</si>
  <si>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</si>
  <si>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</si>
  <si>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</si>
  <si>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</si>
  <si>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</si>
  <si>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</si>
  <si>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</si>
  <si>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</si>
  <si>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</si>
  <si>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</si>
  <si>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</si>
  <si>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</si>
  <si>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</si>
  <si>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</si>
  <si>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</si>
  <si>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</si>
  <si>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</si>
  <si>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</si>
  <si>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</si>
  <si>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</si>
  <si>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</si>
  <si>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</si>
  <si>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</si>
  <si>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</si>
  <si>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</si>
  <si>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</si>
  <si>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</si>
  <si>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</si>
  <si>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</si>
  <si>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</si>
  <si>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</si>
  <si>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</si>
  <si>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</si>
  <si>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</si>
  <si>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</si>
  <si>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</si>
  <si>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</si>
  <si>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</si>
  <si>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</si>
  <si>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</si>
  <si>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</si>
  <si>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</si>
  <si>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</si>
  <si>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</si>
  <si>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</si>
  <si>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</si>
  <si>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</si>
  <si>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</si>
  <si>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</si>
  <si>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</si>
  <si>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</si>
  <si>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</si>
  <si>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</si>
  <si>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</si>
  <si>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</si>
  <si>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</si>
  <si>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</si>
  <si>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</si>
  <si>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</si>
  <si>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</si>
  <si>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</si>
  <si>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</si>
  <si>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</si>
  <si>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</si>
  <si>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</si>
  <si>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</si>
  <si>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</si>
  <si>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</si>
  <si>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</si>
  <si>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</si>
  <si>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</si>
  <si>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</si>
  <si>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</si>
  <si>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</si>
  <si>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</si>
  <si>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</si>
  <si>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</si>
  <si>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</si>
  <si>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</si>
  <si>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</si>
  <si>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</si>
  <si>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</si>
  <si>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</si>
  <si>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</si>
  <si>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</si>
  <si>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</si>
  <si>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</si>
  <si>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</si>
  <si>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</si>
  <si>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</si>
  <si>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</si>
  <si>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</si>
  <si>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</si>
  <si>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</si>
  <si>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</si>
  <si>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</si>
  <si>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</si>
  <si>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</si>
  <si>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</si>
  <si>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</si>
  <si>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</si>
  <si>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</si>
  <si>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</si>
  <si>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</si>
  <si>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</si>
  <si>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</si>
  <si>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</si>
  <si>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</si>
  <si>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</si>
  <si>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</si>
  <si>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</si>
  <si>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</si>
  <si>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</si>
  <si>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</si>
  <si>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</si>
  <si>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</si>
  <si>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</si>
  <si>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</si>
  <si>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</si>
  <si>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</si>
  <si>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</si>
  <si>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</si>
  <si>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</si>
  <si>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</si>
  <si>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</si>
  <si>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</si>
  <si>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</si>
  <si>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</si>
  <si>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</si>
  <si>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</si>
  <si>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</si>
  <si>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</si>
  <si>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</si>
  <si>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</si>
  <si>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</si>
  <si>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</si>
  <si>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</si>
  <si>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</si>
  <si>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</si>
  <si>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</si>
  <si>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</si>
  <si>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</si>
  <si>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</si>
  <si>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</si>
  <si>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</si>
  <si>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</si>
  <si>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</si>
  <si>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</si>
  <si>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</si>
  <si>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</si>
  <si>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</si>
  <si>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</si>
  <si>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</si>
  <si>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</si>
  <si>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</si>
  <si>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</si>
  <si>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</si>
  <si>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</si>
  <si>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</si>
  <si>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</si>
  <si>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</si>
  <si>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</si>
  <si>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</si>
  <si>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</si>
  <si>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</si>
  <si>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</si>
  <si>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</si>
  <si>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</si>
  <si>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</si>
  <si>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</si>
  <si>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</si>
  <si>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</si>
  <si>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</si>
  <si>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</si>
  <si>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</si>
  <si>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</si>
  <si>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</si>
  <si>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</si>
  <si>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</si>
  <si>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</si>
  <si>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</si>
  <si>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</si>
  <si>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</si>
  <si>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</si>
  <si>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</si>
  <si>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</si>
  <si>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</si>
  <si>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</si>
  <si>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</si>
  <si>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</si>
  <si>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</si>
  <si>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</si>
  <si>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</si>
  <si>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</si>
  <si>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</si>
  <si>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</si>
  <si>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</si>
  <si>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</si>
  <si>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</si>
  <si>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</si>
  <si>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</si>
  <si>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</si>
  <si>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</si>
  <si>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</si>
  <si>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</si>
  <si>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</si>
  <si>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</si>
  <si>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</si>
  <si>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</si>
  <si>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</si>
  <si>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</si>
  <si>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</si>
  <si>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</si>
  <si>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</si>
  <si>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</si>
  <si>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</si>
  <si>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</si>
  <si>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</si>
  <si>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</si>
  <si>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</si>
  <si>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</si>
  <si>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</si>
  <si>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</si>
  <si>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</si>
  <si>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</si>
  <si>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</si>
  <si>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</si>
  <si>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</si>
  <si>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</si>
  <si>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</si>
  <si>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</si>
  <si>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</si>
  <si>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</si>
  <si>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</si>
  <si>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</si>
  <si>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</si>
  <si>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</si>
  <si>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</si>
  <si>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</si>
  <si>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</si>
  <si>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</si>
  <si>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</si>
  <si>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</si>
  <si>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</si>
  <si>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</si>
  <si>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</si>
  <si>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</si>
  <si>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</si>
  <si>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</si>
  <si>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</si>
  <si>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</si>
  <si>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</si>
  <si>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</si>
  <si>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</si>
  <si>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</si>
  <si>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</si>
  <si>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</si>
  <si>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</si>
  <si>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</si>
  <si>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</si>
  <si>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</si>
  <si>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</si>
  <si>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</si>
  <si>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</si>
  <si>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</si>
  <si>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</si>
  <si>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</si>
  <si>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</si>
  <si>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</si>
  <si>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</si>
  <si>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</si>
  <si>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</si>
  <si>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</si>
  <si>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</si>
  <si>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</si>
  <si>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</si>
  <si>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</si>
  <si>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</si>
  <si>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</si>
  <si>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</si>
  <si>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</si>
  <si>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</si>
  <si>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</si>
  <si>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</si>
  <si>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</si>
  <si>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</si>
  <si>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</si>
  <si>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</si>
  <si>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</si>
  <si>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</si>
  <si>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</si>
  <si>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</si>
  <si>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</si>
  <si>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</si>
  <si>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</si>
  <si>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</si>
  <si>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</si>
  <si>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</si>
  <si>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</si>
  <si>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</si>
  <si>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</si>
  <si>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</si>
  <si>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</si>
  <si>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</si>
  <si>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</si>
  <si>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</si>
  <si>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</si>
  <si>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</si>
  <si>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</si>
  <si>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</si>
  <si>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</si>
  <si>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</si>
  <si>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</si>
  <si>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</si>
  <si>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</si>
  <si>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</si>
  <si>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</si>
  <si>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</si>
  <si>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</si>
  <si>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</si>
  <si>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</si>
  <si>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</si>
  <si>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</si>
  <si>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</si>
  <si>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</si>
  <si>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</si>
  <si>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</si>
  <si>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</si>
  <si>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</si>
  <si>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</si>
  <si>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</si>
  <si>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</si>
  <si>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</si>
  <si>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</si>
  <si>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</si>
  <si>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</si>
  <si>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</si>
  <si>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</si>
  <si>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</si>
  <si>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</si>
  <si>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</si>
  <si>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</si>
  <si>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</si>
  <si>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</si>
  <si>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</si>
  <si>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</si>
  <si>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</si>
  <si>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</si>
  <si>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</si>
  <si>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</si>
  <si>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</si>
  <si>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</si>
  <si>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</si>
  <si>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</si>
  <si>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</si>
  <si>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</si>
  <si>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</si>
  <si>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</si>
  <si>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</si>
  <si>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</si>
  <si>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</si>
  <si>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</si>
  <si>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</si>
  <si>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</si>
  <si>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</si>
  <si>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</si>
  <si>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</si>
  <si>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</si>
  <si>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</si>
  <si>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</si>
  <si>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</si>
  <si>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</si>
  <si>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</si>
  <si>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</si>
  <si>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</si>
  <si>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</si>
  <si>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</si>
  <si>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</si>
  <si>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</si>
  <si>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</si>
  <si>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</si>
  <si>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</si>
  <si>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</si>
  <si>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</si>
  <si>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</si>
  <si>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</si>
  <si>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</si>
  <si>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</si>
  <si>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</si>
  <si>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</si>
  <si>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</si>
  <si>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</si>
  <si>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</si>
  <si>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</si>
  <si>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</si>
  <si>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</si>
  <si>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</si>
  <si>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</si>
  <si>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</si>
  <si>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</si>
  <si>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</si>
  <si>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</si>
  <si>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</si>
  <si>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</si>
  <si>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</si>
  <si>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</si>
  <si>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</si>
  <si>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</si>
  <si>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</si>
  <si>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</si>
  <si>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</si>
  <si>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</si>
  <si>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</si>
  <si>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</si>
  <si>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</si>
  <si>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</si>
  <si>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</si>
  <si>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</si>
  <si>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</si>
  <si>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</si>
  <si>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</si>
  <si>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</si>
  <si>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</si>
  <si>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</si>
  <si>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</si>
  <si>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</si>
  <si>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</si>
  <si>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</si>
  <si>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</si>
  <si>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</si>
  <si>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</si>
  <si>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</si>
  <si>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</si>
  <si>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</si>
  <si>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</si>
  <si>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</si>
  <si>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</si>
  <si>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</si>
  <si>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</si>
  <si>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</si>
  <si>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</si>
  <si>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</si>
  <si>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</si>
  <si>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</si>
  <si>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</si>
  <si>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</si>
  <si>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</si>
  <si>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</si>
  <si>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</si>
  <si>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</si>
  <si>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</si>
  <si>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</si>
  <si>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</si>
  <si>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</si>
  <si>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</si>
  <si>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</si>
  <si>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</si>
  <si>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</si>
  <si>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</si>
  <si>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</si>
  <si>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</si>
  <si>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</si>
  <si>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</si>
  <si>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</si>
  <si>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</si>
  <si>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</si>
  <si>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</si>
  <si>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</si>
  <si>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</si>
  <si>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</si>
  <si>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</si>
  <si>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</si>
  <si>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</si>
  <si>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</si>
  <si>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</si>
  <si>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</si>
  <si>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</si>
  <si>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</si>
  <si>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</si>
  <si>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</si>
  <si>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</si>
  <si>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</si>
  <si>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</si>
  <si>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</si>
  <si>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</si>
  <si>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</si>
  <si>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</si>
  <si>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</si>
  <si>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</si>
  <si>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</si>
  <si>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</si>
  <si>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</si>
  <si>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</si>
  <si>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</si>
  <si>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</si>
  <si>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</si>
  <si>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</si>
  <si>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</si>
  <si>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</si>
  <si>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</si>
  <si>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</si>
  <si>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</si>
  <si>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</si>
  <si>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</si>
  <si>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</si>
  <si>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</si>
  <si>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</si>
  <si>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</si>
  <si>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</si>
  <si>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</si>
  <si>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</si>
  <si>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</si>
  <si>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</si>
  <si>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</si>
  <si>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</si>
  <si>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</si>
  <si>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</si>
  <si>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</si>
  <si>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</si>
  <si>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</si>
  <si>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</si>
  <si>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</si>
  <si>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</si>
  <si>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</si>
  <si>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</si>
  <si>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</si>
  <si>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</si>
  <si>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</si>
  <si>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</si>
  <si>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</si>
  <si>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</si>
  <si>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</si>
  <si>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</si>
  <si>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</si>
  <si>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</si>
  <si>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</si>
  <si>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</si>
  <si>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</si>
  <si>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</si>
  <si>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</si>
  <si>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</si>
  <si>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</si>
  <si>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</si>
  <si>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</si>
  <si>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</si>
  <si>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</si>
  <si>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</si>
  <si>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</si>
  <si>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</si>
  <si>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</si>
  <si>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</si>
  <si>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</si>
  <si>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</si>
  <si>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</si>
  <si>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</si>
  <si>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</si>
  <si>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</si>
  <si>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</si>
  <si>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</si>
  <si>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</si>
  <si>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</si>
  <si>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</si>
  <si>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</si>
  <si>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</si>
  <si>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</si>
  <si>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</si>
  <si>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</si>
  <si>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</si>
  <si>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</si>
  <si>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</si>
  <si>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</si>
  <si>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</si>
  <si>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</si>
  <si>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</si>
  <si>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</si>
  <si>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</si>
  <si>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</si>
  <si>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</si>
  <si>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</si>
  <si>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</si>
  <si>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</si>
  <si>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</si>
  <si>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</si>
  <si>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</si>
  <si>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</si>
  <si>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</si>
  <si>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</si>
  <si>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</si>
  <si>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</si>
  <si>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</si>
  <si>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</si>
  <si>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</si>
  <si>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</si>
  <si>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</si>
  <si>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</si>
  <si>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</si>
  <si>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</si>
  <si>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</si>
  <si>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</si>
  <si>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</si>
  <si>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</si>
  <si>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</si>
  <si>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</si>
  <si>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</si>
  <si>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</si>
  <si>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</si>
  <si>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</si>
  <si>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</si>
  <si>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</si>
  <si>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</si>
  <si>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</si>
  <si>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</si>
  <si>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</si>
  <si>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</si>
  <si>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</si>
  <si>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</si>
  <si>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</si>
  <si>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</si>
  <si>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</si>
  <si>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</si>
  <si>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</si>
  <si>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</si>
  <si>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</si>
  <si>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</si>
  <si>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</si>
  <si>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</si>
  <si>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</si>
  <si>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</si>
  <si>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</si>
  <si>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</si>
  <si>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</si>
  <si>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</si>
  <si>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</si>
  <si>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</si>
  <si>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</si>
  <si>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</si>
  <si>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</si>
  <si>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</si>
  <si>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</si>
  <si>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</si>
  <si>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</si>
  <si>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</si>
  <si>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</si>
  <si>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</si>
  <si>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</si>
  <si>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</si>
  <si>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</si>
  <si>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</si>
  <si>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</si>
  <si>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</si>
  <si>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</si>
  <si>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</si>
  <si>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</si>
  <si>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</si>
  <si>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</si>
  <si>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</si>
  <si>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</si>
  <si>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</si>
  <si>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</si>
  <si>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</si>
  <si>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</si>
  <si>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</si>
  <si>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</si>
  <si>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</si>
  <si>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</si>
  <si>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</si>
  <si>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</si>
  <si>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</si>
  <si>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</si>
  <si>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</si>
  <si>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</si>
  <si>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</si>
  <si>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</si>
  <si>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</si>
  <si>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</si>
  <si>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</si>
  <si>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</si>
  <si>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</si>
  <si>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</si>
  <si>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</si>
  <si>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</si>
  <si>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</si>
  <si>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</si>
  <si>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</si>
  <si>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</si>
  <si>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</si>
  <si>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</si>
  <si>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</si>
  <si>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</si>
  <si>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</si>
  <si>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</si>
  <si>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</si>
  <si>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</si>
  <si>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</si>
  <si>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</si>
  <si>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</si>
  <si>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</si>
  <si>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</si>
  <si>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</si>
  <si>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</si>
  <si>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</si>
  <si>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</si>
  <si>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</si>
  <si>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</si>
  <si>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</si>
  <si>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</si>
  <si>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</si>
  <si>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</si>
  <si>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</si>
  <si>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</si>
  <si>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</si>
  <si>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</si>
  <si>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</si>
  <si>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</si>
  <si>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</si>
  <si>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</si>
  <si>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</si>
  <si>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</si>
  <si>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</si>
  <si>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</si>
  <si>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</si>
  <si>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</si>
  <si>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</si>
  <si>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</si>
  <si>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</si>
  <si>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</si>
  <si>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</si>
  <si>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</si>
  <si>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</si>
  <si>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</si>
  <si>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</si>
  <si>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</si>
  <si>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</si>
  <si>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</si>
  <si>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</si>
  <si>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</si>
  <si>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</si>
  <si>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</si>
  <si>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</si>
  <si>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</si>
  <si>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</si>
  <si>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</si>
  <si>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</si>
  <si>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</si>
  <si>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</si>
  <si>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</si>
  <si>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</si>
  <si>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</si>
  <si>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</si>
  <si>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</si>
  <si>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</si>
  <si>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</si>
  <si>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</si>
  <si>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</si>
  <si>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</si>
  <si>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</si>
  <si>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</si>
  <si>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</si>
  <si>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</si>
  <si>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</si>
  <si>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</si>
  <si>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</si>
  <si>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</si>
  <si>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</si>
  <si>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</si>
  <si>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</si>
  <si>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</si>
  <si>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</si>
  <si>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</si>
  <si>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</si>
  <si>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</si>
  <si>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</si>
  <si>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</si>
  <si>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</si>
  <si>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</si>
  <si>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</si>
  <si>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</si>
  <si>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</si>
  <si>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</si>
  <si>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</si>
  <si>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</si>
  <si>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</si>
  <si>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</si>
  <si>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</si>
  <si>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</si>
  <si>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</si>
  <si>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</si>
  <si>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</si>
  <si>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</si>
  <si>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</si>
  <si>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</si>
  <si>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</si>
  <si>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</si>
  <si>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</si>
  <si>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</si>
  <si>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</si>
  <si>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</si>
  <si>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</si>
  <si>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</si>
  <si>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</si>
  <si>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</si>
  <si>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</si>
  <si>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</si>
  <si>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</si>
  <si>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</si>
  <si>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</si>
  <si>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</si>
  <si>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</si>
  <si>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</si>
  <si>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</si>
  <si>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</si>
  <si>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</si>
  <si>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</si>
  <si>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</si>
  <si>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</si>
  <si>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</si>
  <si>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</si>
  <si>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</si>
  <si>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</si>
  <si>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</si>
  <si>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</si>
  <si>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</si>
  <si>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</si>
  <si>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</si>
  <si>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</si>
  <si>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</si>
  <si>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</si>
  <si>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</si>
  <si>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</si>
  <si>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</si>
  <si>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</si>
  <si>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</si>
  <si>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</si>
  <si>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</si>
  <si>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</si>
  <si>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</si>
  <si>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</si>
  <si>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</si>
  <si>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</si>
  <si>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</si>
  <si>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</si>
  <si>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</si>
  <si>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</si>
  <si>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</si>
  <si>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</si>
  <si>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</si>
  <si>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</si>
  <si>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</si>
  <si>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</si>
  <si>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</si>
  <si>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</si>
  <si>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</si>
  <si>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</si>
  <si>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</si>
  <si>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</si>
  <si>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</si>
  <si>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</si>
  <si>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</si>
  <si>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</si>
  <si>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</si>
  <si>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</si>
  <si>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</si>
  <si>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</si>
  <si>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</si>
  <si>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</si>
  <si>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</si>
  <si>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</si>
  <si>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</si>
  <si>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</si>
  <si>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</si>
  <si>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</si>
  <si>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</si>
  <si>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</si>
  <si>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</si>
  <si>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</si>
  <si>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</si>
  <si>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</si>
  <si>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</si>
  <si>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</si>
  <si>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</si>
  <si>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</si>
  <si>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</si>
  <si>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</si>
  <si>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</si>
  <si>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</si>
  <si>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</si>
  <si>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</si>
  <si>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</si>
  <si>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</si>
  <si>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</si>
  <si>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</si>
  <si>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</si>
  <si>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</si>
  <si>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</si>
  <si>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</si>
  <si>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</si>
  <si>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</si>
  <si>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</si>
  <si>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</si>
  <si>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</si>
  <si>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</si>
  <si>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</si>
  <si>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</si>
  <si>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</si>
  <si>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</si>
  <si>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</si>
  <si>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</si>
  <si>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</si>
  <si>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</si>
  <si>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</si>
  <si>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</si>
  <si>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</si>
  <si>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</si>
  <si>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</si>
  <si>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</si>
  <si>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</si>
  <si>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</si>
  <si>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</si>
  <si>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</si>
  <si>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</si>
  <si>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</si>
  <si>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</si>
  <si>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</si>
  <si>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</si>
  <si>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</si>
  <si>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</si>
  <si>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</si>
  <si>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</si>
  <si>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</si>
  <si>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</si>
  <si>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</si>
  <si>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</si>
  <si>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</si>
  <si>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</si>
  <si>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</si>
  <si>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</si>
  <si>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</si>
  <si>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</si>
  <si>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</si>
  <si>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</si>
  <si>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</si>
  <si>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</si>
  <si>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</si>
  <si>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</si>
  <si>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</si>
  <si>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</si>
  <si>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</si>
  <si>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</si>
  <si>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</si>
  <si>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</si>
  <si>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</si>
  <si>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</si>
  <si>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</si>
  <si>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</si>
  <si>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</si>
  <si>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</si>
  <si>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</si>
  <si>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</si>
  <si>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</si>
  <si>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</si>
  <si>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</si>
  <si>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</si>
  <si>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</si>
  <si>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</si>
  <si>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</si>
  <si>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</si>
  <si>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</si>
  <si>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</si>
  <si>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</si>
  <si>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</si>
  <si>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</si>
  <si>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</si>
  <si>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</si>
  <si>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</si>
  <si>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</si>
  <si>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</si>
  <si>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</si>
  <si>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</si>
  <si>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</si>
  <si>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</si>
  <si>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</si>
  <si>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</si>
  <si>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</si>
  <si>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</si>
  <si>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</si>
  <si>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</si>
  <si>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</si>
  <si>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</si>
  <si>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</si>
  <si>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</si>
  <si>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</si>
  <si>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</si>
  <si>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</si>
  <si>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</si>
  <si>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</si>
  <si>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</si>
  <si>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</si>
  <si>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</si>
  <si>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</si>
  <si>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</si>
  <si>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</si>
  <si>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</si>
  <si>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</si>
  <si>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</si>
  <si>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</si>
  <si>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</si>
  <si>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</si>
  <si>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</si>
  <si>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</si>
  <si>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</si>
  <si>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</si>
  <si>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</si>
  <si>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</si>
  <si>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</si>
  <si>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</si>
  <si>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</si>
  <si>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</si>
  <si>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</si>
  <si>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</si>
  <si>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</si>
  <si>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</si>
  <si>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</si>
  <si>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</si>
  <si>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</si>
  <si>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</si>
  <si>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</si>
  <si>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</si>
  <si>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</si>
  <si>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</si>
  <si>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</si>
  <si>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</si>
  <si>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</si>
  <si>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</si>
  <si>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</si>
  <si>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</si>
  <si>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</si>
  <si>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</si>
  <si>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</si>
  <si>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</si>
  <si>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</si>
  <si>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</si>
  <si>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</si>
  <si>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</si>
  <si>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</si>
  <si>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</si>
  <si>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</si>
  <si>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</si>
  <si>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</si>
  <si>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</si>
  <si>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</si>
  <si>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</si>
  <si>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</si>
  <si>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</si>
  <si>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</si>
  <si>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</si>
  <si>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</si>
  <si>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</si>
  <si>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</si>
  <si>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</si>
  <si>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</si>
  <si>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</si>
  <si>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</si>
  <si>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</si>
  <si>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</si>
  <si>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</si>
  <si>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</si>
  <si>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</si>
  <si>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</si>
  <si>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</si>
  <si>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</si>
  <si>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</si>
  <si>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</si>
  <si>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</si>
  <si>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</si>
  <si>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</si>
  <si>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</si>
  <si>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</si>
  <si>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</si>
  <si>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</si>
  <si>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</si>
  <si>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</si>
  <si>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</si>
  <si>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</si>
  <si>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</si>
  <si>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</si>
  <si>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</si>
  <si>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</si>
  <si>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</si>
  <si>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</si>
  <si>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</si>
  <si>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</si>
  <si>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</si>
  <si>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</si>
  <si>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</si>
  <si>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</si>
  <si>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</si>
  <si>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</si>
  <si>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</si>
  <si>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</si>
  <si>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</si>
  <si>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</si>
  <si>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</si>
  <si>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</si>
  <si>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</si>
  <si>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</si>
  <si>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</si>
  <si>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</si>
  <si>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</si>
  <si>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</si>
  <si>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</si>
  <si>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</si>
  <si>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</si>
  <si>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</si>
  <si>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</si>
  <si>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</si>
  <si>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</si>
  <si>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</si>
  <si>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</si>
  <si>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</si>
  <si>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</si>
  <si>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</si>
  <si>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</si>
  <si>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</si>
  <si>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</si>
  <si>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</si>
  <si>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</si>
  <si>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</si>
  <si>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</si>
  <si>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</si>
  <si>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</si>
  <si>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</si>
  <si>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</si>
  <si>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</si>
  <si>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</si>
  <si>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</si>
  <si>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</si>
  <si>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</si>
  <si>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</si>
  <si>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</si>
  <si>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</si>
  <si>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</si>
  <si>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</si>
  <si>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</si>
  <si>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</si>
  <si>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</si>
  <si>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</si>
  <si>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</si>
  <si>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</si>
  <si>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</si>
  <si>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</si>
  <si>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</si>
  <si>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</si>
  <si>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</si>
  <si>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</si>
  <si>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</si>
  <si>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</si>
  <si>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</si>
  <si>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</si>
  <si>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</si>
  <si>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</si>
  <si>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</si>
  <si>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</si>
  <si>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</si>
  <si>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</si>
  <si>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</si>
  <si>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</si>
  <si>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</si>
  <si>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</si>
  <si>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</si>
  <si>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</si>
  <si>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</si>
  <si>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</si>
  <si>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</si>
  <si>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</si>
  <si>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</si>
  <si>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</si>
  <si>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</si>
  <si>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</si>
  <si>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</si>
  <si>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</si>
  <si>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</si>
  <si>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</si>
  <si>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</si>
  <si>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</si>
  <si>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</si>
  <si>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</si>
  <si>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</si>
  <si>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</si>
  <si>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</si>
  <si>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</si>
  <si>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</si>
  <si>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</si>
  <si>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</si>
  <si>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</si>
  <si>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</si>
  <si>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</si>
  <si>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</si>
  <si>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</si>
  <si>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</si>
  <si>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</si>
  <si>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</si>
  <si>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</si>
  <si>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</si>
  <si>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</si>
  <si>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</si>
  <si>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</si>
  <si>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</si>
  <si>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</si>
  <si>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</si>
  <si>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</si>
  <si>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</si>
  <si>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</si>
  <si>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</si>
  <si>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</si>
  <si>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</si>
  <si>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</si>
  <si>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</si>
  <si>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</si>
  <si>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</si>
  <si>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</si>
  <si>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</si>
  <si>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</si>
  <si>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</si>
  <si>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</si>
  <si>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</si>
  <si>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</si>
  <si>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</si>
  <si>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</si>
  <si>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</si>
  <si>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</si>
  <si>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</si>
  <si>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</si>
  <si>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</si>
  <si>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</si>
  <si>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</si>
  <si>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</si>
  <si>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</si>
  <si>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</si>
  <si>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</si>
  <si>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</si>
  <si>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</si>
  <si>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</si>
  <si>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</si>
  <si>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</si>
  <si>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</si>
  <si>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</si>
  <si>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</si>
  <si>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</si>
  <si>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</si>
  <si>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</si>
  <si>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</si>
  <si>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</si>
  <si>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</si>
  <si>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</si>
  <si>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</si>
  <si>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</si>
  <si>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</si>
  <si>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</si>
  <si>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</si>
  <si>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</si>
  <si>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</si>
  <si>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</si>
  <si>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</si>
  <si>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</si>
  <si>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</si>
  <si>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</si>
  <si>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</si>
  <si>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</si>
  <si>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</si>
  <si>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</si>
  <si>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</si>
  <si>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</si>
  <si>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</si>
  <si>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</si>
  <si>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</si>
  <si>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</si>
  <si>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</si>
  <si>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</si>
  <si>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</si>
  <si>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</si>
  <si>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</si>
  <si>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</si>
  <si>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</si>
  <si>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</si>
  <si>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</si>
  <si>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</si>
  <si>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</si>
  <si>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</si>
  <si>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</si>
  <si>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</si>
  <si>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</si>
  <si>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</si>
  <si>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</si>
  <si>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</si>
  <si>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</si>
  <si>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</si>
  <si>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</si>
  <si>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</si>
  <si>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</si>
  <si>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</si>
  <si>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</si>
  <si>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</si>
  <si>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</si>
  <si>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</si>
  <si>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</si>
  <si>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</si>
  <si>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</si>
  <si>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</si>
  <si>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</si>
  <si>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</si>
  <si>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</si>
  <si>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</si>
  <si>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</si>
  <si>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</si>
  <si>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</si>
  <si>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</si>
  <si>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</si>
  <si>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</si>
  <si>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</si>
  <si>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</si>
  <si>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</si>
  <si>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</si>
  <si>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</si>
  <si>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</si>
  <si>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</si>
  <si>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</si>
  <si>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</si>
  <si>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</si>
  <si>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</si>
  <si>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</si>
  <si>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</si>
  <si>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</si>
  <si>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</si>
  <si>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</si>
  <si>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</si>
  <si>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</si>
  <si>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</si>
  <si>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</si>
  <si>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</si>
  <si>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</si>
  <si>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</si>
  <si>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</si>
  <si>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</si>
  <si>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</si>
  <si>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</si>
  <si>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</si>
  <si>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</si>
  <si>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</si>
  <si>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</si>
  <si>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</si>
  <si>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</si>
  <si>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</si>
  <si>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</si>
  <si>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</si>
  <si>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</si>
  <si>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</si>
  <si>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</si>
  <si>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</si>
  <si>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</si>
  <si>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</si>
  <si>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</si>
  <si>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</si>
  <si>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</si>
  <si>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</si>
  <si>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</si>
  <si>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</si>
  <si>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</si>
  <si>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</si>
  <si>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</si>
  <si>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</si>
  <si>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</si>
  <si>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</si>
  <si>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</si>
  <si>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</si>
  <si>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</si>
  <si>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</si>
  <si>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</si>
  <si>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</si>
  <si>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</si>
  <si>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</si>
  <si>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</si>
  <si>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</si>
  <si>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</si>
  <si>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</si>
  <si>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</si>
  <si>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</si>
  <si>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</si>
  <si>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</si>
  <si>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</si>
  <si>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</si>
  <si>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</si>
  <si>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</si>
  <si>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</si>
  <si>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</si>
  <si>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</si>
  <si>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</si>
  <si>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</si>
  <si>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</si>
  <si>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</si>
  <si>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</si>
  <si>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</si>
  <si>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</si>
  <si>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</si>
  <si>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</si>
  <si>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</si>
  <si>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</si>
  <si>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</si>
  <si>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</si>
  <si>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</si>
  <si>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</si>
  <si>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</si>
  <si>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</si>
  <si>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</si>
  <si>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</si>
  <si>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</si>
  <si>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</si>
  <si>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</si>
  <si>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</si>
  <si>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</si>
  <si>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</si>
  <si>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</si>
  <si>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</si>
  <si>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</si>
  <si>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</si>
  <si>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</si>
  <si>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</si>
  <si>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</si>
  <si>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</si>
  <si>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</si>
  <si>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</si>
  <si>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</si>
  <si>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</si>
  <si>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</si>
  <si>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</si>
  <si>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</si>
  <si>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</si>
  <si>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</si>
  <si>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</si>
  <si>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</si>
  <si>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</si>
  <si>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</si>
  <si>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</si>
  <si>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</si>
  <si>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</si>
  <si>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</si>
  <si>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</si>
  <si>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</si>
  <si>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</si>
  <si>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</si>
  <si>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</si>
  <si>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</si>
  <si>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</si>
  <si>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</si>
  <si>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</si>
  <si>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</si>
  <si>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</si>
  <si>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</si>
  <si>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</si>
  <si>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</si>
  <si>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</si>
  <si>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</si>
  <si>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</si>
  <si>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</si>
  <si>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</si>
  <si>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</si>
  <si>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</si>
  <si>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</si>
  <si>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</si>
  <si>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</si>
  <si>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</si>
  <si>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</si>
  <si>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</si>
  <si>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</si>
  <si>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</si>
  <si>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</si>
  <si>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</si>
  <si>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</si>
  <si>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</si>
  <si>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</si>
  <si>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</si>
  <si>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</si>
  <si>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</si>
  <si>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</si>
  <si>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</si>
  <si>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</si>
  <si>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</si>
  <si>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</si>
  <si>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</si>
  <si>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</si>
  <si>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</si>
  <si>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</si>
  <si>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</si>
  <si>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</si>
  <si>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</si>
  <si>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</si>
  <si>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</si>
  <si>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</si>
  <si>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</si>
  <si>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</si>
  <si>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</si>
  <si>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</si>
  <si>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</si>
  <si>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</si>
  <si>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</si>
  <si>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</si>
  <si>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</si>
  <si>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</si>
  <si>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</si>
  <si>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</si>
  <si>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</si>
  <si>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</si>
  <si>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</si>
  <si>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</si>
  <si>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</si>
  <si>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</si>
  <si>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</si>
  <si>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</si>
  <si>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</si>
  <si>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</si>
  <si>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</si>
  <si>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</si>
  <si>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</si>
  <si>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</si>
  <si>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</si>
  <si>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</si>
  <si>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</si>
  <si>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</si>
  <si>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</si>
  <si>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</si>
  <si>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</si>
  <si>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</si>
  <si>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</si>
  <si>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</si>
  <si>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</si>
  <si>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</si>
  <si>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</si>
  <si>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</si>
  <si>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</si>
  <si>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</si>
  <si>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</si>
  <si>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</si>
  <si>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</si>
  <si>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</si>
  <si>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</si>
  <si>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</si>
  <si>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</si>
  <si>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</si>
  <si>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</si>
  <si>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</si>
  <si>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</si>
  <si>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</si>
  <si>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</si>
  <si>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</si>
  <si>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</si>
  <si>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</si>
  <si>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</si>
  <si>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</si>
  <si>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</si>
  <si>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</si>
  <si>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</si>
  <si>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</si>
  <si>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</si>
  <si>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</si>
  <si>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</si>
  <si>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</si>
  <si>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</si>
  <si>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</si>
  <si>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</si>
  <si>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</si>
  <si>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</si>
  <si>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</si>
  <si>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</si>
  <si>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</si>
  <si>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</si>
  <si>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</si>
  <si>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</si>
  <si>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</si>
  <si>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</si>
  <si>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</si>
  <si>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</si>
  <si>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</si>
  <si>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</si>
  <si>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</si>
  <si>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</si>
  <si>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</si>
  <si>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</si>
  <si>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</si>
  <si>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</si>
  <si>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</si>
  <si>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</si>
  <si>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</si>
  <si>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</si>
  <si>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</si>
  <si>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</si>
  <si>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</si>
  <si>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</si>
  <si>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</si>
  <si>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</si>
  <si>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</si>
  <si>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</si>
  <si>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</si>
  <si>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</si>
  <si>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</si>
  <si>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</si>
  <si>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</si>
  <si>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</si>
  <si>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</si>
  <si>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</si>
  <si>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</si>
  <si>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</si>
  <si>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</si>
  <si>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</si>
  <si>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</si>
  <si>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</si>
  <si>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</si>
  <si>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</si>
  <si>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</si>
  <si>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</si>
  <si>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</si>
  <si>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</si>
  <si>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</si>
  <si>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</si>
  <si>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</si>
  <si>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</si>
  <si>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</si>
  <si>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</si>
  <si>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</si>
  <si>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</si>
  <si>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</si>
  <si>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</si>
  <si>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</si>
  <si>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</si>
  <si>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</si>
  <si>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</si>
  <si>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</si>
  <si>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</si>
  <si>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</si>
  <si>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</si>
  <si>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</si>
  <si>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</si>
  <si>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</si>
  <si>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</si>
  <si>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</si>
  <si>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</si>
  <si>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</si>
  <si>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</si>
  <si>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</si>
  <si>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</si>
  <si>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</si>
  <si>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</si>
  <si>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</si>
  <si>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</si>
  <si>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</si>
  <si>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</si>
  <si>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</si>
  <si>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</si>
  <si>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</si>
  <si>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</si>
  <si>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</si>
  <si>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</si>
  <si>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</si>
  <si>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</si>
  <si>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</si>
  <si>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</si>
  <si>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</si>
  <si>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</si>
  <si>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</si>
  <si>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</si>
  <si>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</si>
  <si>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</si>
  <si>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</si>
  <si>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</si>
  <si>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</si>
  <si>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</si>
  <si>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</si>
  <si>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</si>
  <si>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</si>
  <si>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</si>
  <si>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</si>
  <si>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</si>
  <si>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</si>
  <si>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</si>
  <si>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</si>
  <si>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</si>
  <si>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</si>
  <si>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</si>
  <si>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</si>
  <si>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</si>
  <si>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</si>
  <si>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</si>
  <si>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</si>
  <si>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</si>
  <si>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</si>
  <si>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</si>
  <si>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</si>
  <si>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</si>
  <si>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</si>
  <si>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</si>
  <si>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</si>
  <si>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</si>
  <si>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</si>
  <si>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</si>
  <si>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</si>
  <si>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</si>
  <si>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</si>
  <si>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</si>
  <si>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</si>
  <si>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</si>
  <si>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</si>
  <si>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</si>
  <si>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</si>
  <si>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</si>
  <si>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</si>
  <si>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</si>
  <si>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</si>
  <si>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</si>
  <si>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</si>
  <si>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</si>
  <si>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</si>
  <si>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</si>
  <si>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</si>
  <si>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</si>
  <si>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</si>
  <si>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</si>
  <si>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</si>
  <si>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</si>
  <si>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</si>
  <si>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</si>
  <si>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</si>
  <si>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</si>
  <si>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</si>
  <si>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</si>
  <si>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</si>
  <si>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</si>
  <si>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</si>
  <si>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</si>
  <si>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</si>
  <si>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</si>
  <si>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</si>
  <si>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</si>
  <si>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</si>
  <si>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</si>
  <si>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</si>
  <si>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</si>
  <si>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</si>
  <si>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</si>
  <si>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</si>
  <si>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</si>
  <si>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</si>
  <si>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</si>
  <si>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</si>
  <si>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</si>
  <si>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</si>
  <si>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</si>
  <si>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</si>
  <si>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</si>
  <si>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</si>
  <si>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</si>
  <si>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</si>
  <si>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</si>
  <si>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</si>
  <si>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</si>
  <si>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</si>
  <si>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</si>
  <si>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</si>
  <si>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</si>
  <si>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</si>
  <si>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</si>
  <si>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</si>
  <si>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</si>
  <si>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</si>
  <si>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</si>
  <si>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</si>
  <si>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</si>
  <si>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</si>
  <si>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</si>
  <si>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</si>
  <si>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</si>
  <si>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</si>
  <si>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</si>
  <si>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</si>
  <si>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</si>
  <si>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</si>
  <si>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</si>
  <si>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</si>
  <si>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</si>
  <si>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</si>
  <si>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</si>
  <si>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</si>
  <si>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</si>
  <si>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</si>
  <si>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</si>
  <si>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</si>
  <si>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</si>
  <si>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</si>
  <si>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</si>
  <si>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</si>
  <si>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</si>
  <si>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</si>
  <si>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</si>
  <si>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</si>
  <si>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</si>
  <si>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</si>
  <si>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</si>
  <si>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</si>
  <si>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</si>
  <si>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</si>
  <si>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</si>
  <si>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</si>
  <si>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</si>
  <si>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</si>
  <si>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</si>
  <si>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</si>
  <si>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</si>
  <si>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</si>
  <si>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</si>
  <si>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</si>
  <si>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</si>
  <si>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</si>
  <si>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</si>
  <si>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</si>
  <si>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</si>
  <si>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</si>
  <si>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</si>
  <si>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</si>
  <si>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</si>
  <si>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</si>
  <si>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</si>
  <si>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</si>
  <si>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</si>
  <si>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</si>
  <si>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</si>
  <si>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</si>
  <si>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</si>
  <si>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</si>
  <si>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</si>
  <si>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</si>
  <si>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</si>
  <si>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</si>
  <si>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</si>
  <si>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</si>
  <si>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</si>
  <si>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</si>
  <si>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</si>
  <si>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</si>
  <si>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</si>
  <si>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</si>
  <si>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</si>
  <si>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</si>
  <si>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</si>
  <si>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</si>
  <si>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</si>
  <si>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</si>
  <si>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</si>
  <si>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</si>
  <si>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</si>
  <si>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</si>
  <si>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</si>
  <si>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</si>
  <si>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</si>
  <si>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</si>
  <si>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</si>
  <si>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</si>
  <si>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</si>
  <si>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</si>
  <si>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</si>
  <si>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</si>
  <si>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</si>
  <si>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</si>
  <si>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</si>
  <si>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</si>
  <si>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</si>
  <si>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</si>
  <si>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</si>
  <si>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</si>
  <si>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</si>
  <si>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</si>
  <si>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</si>
  <si>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</si>
  <si>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</si>
  <si>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</si>
  <si>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</si>
  <si>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</si>
  <si>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</si>
  <si>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</si>
  <si>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</si>
  <si>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</si>
  <si>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</si>
  <si>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</si>
  <si>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</si>
  <si>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</si>
  <si>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</si>
  <si>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</si>
  <si>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</si>
  <si>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</si>
  <si>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</si>
  <si>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</si>
  <si>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</si>
  <si>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</si>
  <si>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</si>
  <si>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</si>
  <si>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</si>
  <si>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</si>
  <si>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</si>
  <si>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</si>
  <si>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</si>
  <si>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</si>
  <si>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</si>
  <si>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</si>
  <si>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</si>
  <si>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</si>
  <si>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</si>
  <si>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</si>
  <si>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</si>
  <si>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</si>
  <si>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</si>
  <si>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</si>
  <si>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</si>
  <si>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</si>
  <si>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</si>
  <si>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</si>
  <si>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</si>
  <si>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</si>
  <si>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</si>
  <si>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</si>
  <si>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</si>
  <si>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</si>
  <si>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</si>
  <si>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</si>
  <si>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</si>
  <si>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</si>
  <si>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</si>
  <si>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</si>
  <si>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</si>
  <si>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</si>
  <si>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</si>
  <si>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</si>
  <si>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</si>
  <si>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</si>
  <si>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</si>
  <si>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</si>
  <si>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</si>
  <si>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</si>
  <si>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</si>
  <si>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</si>
  <si>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</si>
  <si>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</si>
  <si>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</si>
  <si>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</si>
  <si>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</si>
  <si>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</si>
  <si>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</si>
  <si>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</si>
  <si>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</si>
  <si>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</si>
  <si>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</si>
  <si>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</si>
  <si>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</si>
  <si>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</si>
  <si>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</si>
  <si>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</si>
  <si>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</si>
  <si>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</si>
  <si>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</si>
  <si>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</si>
  <si>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</si>
  <si>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</si>
  <si>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</si>
  <si>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</si>
  <si>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</si>
  <si>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</si>
  <si>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</si>
  <si>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</si>
  <si>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</si>
  <si>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</si>
  <si>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</si>
  <si>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</si>
  <si>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</si>
  <si>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</si>
  <si>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</si>
  <si>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</si>
  <si>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</si>
  <si>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</si>
  <si>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</si>
  <si>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</si>
  <si>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</si>
  <si>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</si>
  <si>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</si>
  <si>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</si>
  <si>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</si>
  <si>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</si>
  <si>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</si>
  <si>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</si>
  <si>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</si>
  <si>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</si>
  <si>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</si>
  <si>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</si>
  <si>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</si>
  <si>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</si>
  <si>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</si>
  <si>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</si>
  <si>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</si>
  <si>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</si>
  <si>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</si>
  <si>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</si>
  <si>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</si>
  <si>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</si>
  <si>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</si>
  <si>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</si>
  <si>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</si>
  <si>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</si>
  <si>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</si>
  <si>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</si>
  <si>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</si>
  <si>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</si>
  <si>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</si>
  <si>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</si>
  <si>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</si>
  <si>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</si>
  <si>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</si>
  <si>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</si>
  <si>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</si>
  <si>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</si>
  <si>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</si>
  <si>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</si>
  <si>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</si>
  <si>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</si>
  <si>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</si>
  <si>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</si>
  <si>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</si>
  <si>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</si>
  <si>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</si>
  <si>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</si>
  <si>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</si>
  <si>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</si>
  <si>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</si>
  <si>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</si>
  <si>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</si>
  <si>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</si>
  <si>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</si>
  <si>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</si>
  <si>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</si>
  <si>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</si>
  <si>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</si>
  <si>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</si>
  <si>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</si>
  <si>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</si>
  <si>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</si>
  <si>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</si>
  <si>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</si>
  <si>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</si>
  <si>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</si>
  <si>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</si>
  <si>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</si>
  <si>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</si>
  <si>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</si>
  <si>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</si>
  <si>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</si>
  <si>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</si>
  <si>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</si>
  <si>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</si>
  <si>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</si>
  <si>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</si>
  <si>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</si>
  <si>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</si>
  <si>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</si>
  <si>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</si>
  <si>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</si>
  <si>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</si>
  <si>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</si>
  <si>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</si>
  <si>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</si>
  <si>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</si>
  <si>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</si>
  <si>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</si>
  <si>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</si>
  <si>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</si>
  <si>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</si>
  <si>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</si>
  <si>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</si>
  <si>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</si>
  <si>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</si>
  <si>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</si>
  <si>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</si>
  <si>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</si>
  <si>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</si>
  <si>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</si>
  <si>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</si>
  <si>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</si>
  <si>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</si>
  <si>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</si>
  <si>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</si>
  <si>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</si>
  <si>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</si>
  <si>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</si>
  <si>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</si>
  <si>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</si>
  <si>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</si>
  <si>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</si>
  <si>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</si>
  <si>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</si>
  <si>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</si>
  <si>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</si>
  <si>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</si>
  <si>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</si>
  <si>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</si>
  <si>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</si>
  <si>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</si>
  <si>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</si>
  <si>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</si>
  <si>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</si>
  <si>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</si>
  <si>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</si>
  <si>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</si>
  <si>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</si>
  <si>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</si>
  <si>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</si>
  <si>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</si>
  <si>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</si>
  <si>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</si>
  <si>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</si>
  <si>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</si>
  <si>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</si>
  <si>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</si>
  <si>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</si>
  <si>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</si>
  <si>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</si>
  <si>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</si>
  <si>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</si>
  <si>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</si>
  <si>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</si>
  <si>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</si>
  <si>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</si>
  <si>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</si>
  <si>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</si>
  <si>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</si>
  <si>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</si>
  <si>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</si>
  <si>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</si>
  <si>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</si>
  <si>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</si>
  <si>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</si>
  <si>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</si>
  <si>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</si>
  <si>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</si>
  <si>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</si>
  <si>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</si>
  <si>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</si>
  <si>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</si>
  <si>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</si>
  <si>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</si>
  <si>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</si>
  <si>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</si>
  <si>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</si>
  <si>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</si>
  <si>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</si>
  <si>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</si>
  <si>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</si>
  <si>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</si>
  <si>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</si>
  <si>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</si>
  <si>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</si>
  <si>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</si>
  <si>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</si>
  <si>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</si>
  <si>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</si>
  <si>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</si>
  <si>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</si>
  <si>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</si>
  <si>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</si>
  <si>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</si>
  <si>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</si>
  <si>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</si>
  <si>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</si>
  <si>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</si>
  <si>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</si>
  <si>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</si>
  <si>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</si>
  <si>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</si>
  <si>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</si>
  <si>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</si>
  <si>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</si>
  <si>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</si>
  <si>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</si>
  <si>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</si>
  <si>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</si>
  <si>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</si>
  <si>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</si>
  <si>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</si>
  <si>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</si>
  <si>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</si>
  <si>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</si>
  <si>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</si>
  <si>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</si>
  <si>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</si>
  <si>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</si>
  <si>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</si>
  <si>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</si>
  <si>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</si>
  <si>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</si>
  <si>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</si>
  <si>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</si>
  <si>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</si>
  <si>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</si>
  <si>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</si>
  <si>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</si>
  <si>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</si>
  <si>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</si>
  <si>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</si>
  <si>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</si>
  <si>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</si>
  <si>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</si>
  <si>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</si>
  <si>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</si>
  <si>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</si>
  <si>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</si>
  <si>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</si>
  <si>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</si>
  <si>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</si>
  <si>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</si>
  <si>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</si>
  <si>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</si>
  <si>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</si>
  <si>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</si>
  <si>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</si>
  <si>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</si>
  <si>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</si>
  <si>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</si>
  <si>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</si>
  <si>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</si>
  <si>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</si>
  <si>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</si>
  <si>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</si>
  <si>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</si>
  <si>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</si>
  <si>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</si>
  <si>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</si>
  <si>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</si>
  <si>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</si>
  <si>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</si>
  <si>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</si>
  <si>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</si>
  <si>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</si>
  <si>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</si>
  <si>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</si>
  <si>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</si>
  <si>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</si>
  <si>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</si>
  <si>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</si>
  <si>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</si>
  <si>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</si>
  <si>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</si>
  <si>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</si>
  <si>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</si>
  <si>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</si>
  <si>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</si>
  <si>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</si>
  <si>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</si>
  <si>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</si>
  <si>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</si>
  <si>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</si>
  <si>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</si>
  <si>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</si>
  <si>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</si>
  <si>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</si>
  <si>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</si>
  <si>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</si>
  <si>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</si>
  <si>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</si>
  <si>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</si>
  <si>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</si>
  <si>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</si>
  <si>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</si>
  <si>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</si>
  <si>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</si>
  <si>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</si>
  <si>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</si>
  <si>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</si>
  <si>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</si>
  <si>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</si>
  <si>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</si>
  <si>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</si>
  <si>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</si>
  <si>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</si>
  <si>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</si>
  <si>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</si>
  <si>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</si>
  <si>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</si>
  <si>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</si>
  <si>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</si>
  <si>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</si>
  <si>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</si>
  <si>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</si>
  <si>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</si>
  <si>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</si>
  <si>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</si>
  <si>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</si>
  <si>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</si>
  <si>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</si>
  <si>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</si>
  <si>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</si>
  <si>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</si>
  <si>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</si>
  <si>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</si>
  <si>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</si>
  <si>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</si>
  <si>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</si>
  <si>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</si>
  <si>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</si>
  <si>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</si>
  <si>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</si>
  <si>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</si>
  <si>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</si>
  <si>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</si>
  <si>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</si>
  <si>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</si>
  <si>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</si>
  <si>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</si>
  <si>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</si>
  <si>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</si>
  <si>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</si>
  <si>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</si>
  <si>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</si>
  <si>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</si>
  <si>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</si>
  <si>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</si>
  <si>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</si>
  <si>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</si>
  <si>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</si>
  <si>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</si>
  <si>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</si>
  <si>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</si>
  <si>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</si>
  <si>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</si>
  <si>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</si>
  <si>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</si>
  <si>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</si>
  <si>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</si>
  <si>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</si>
  <si>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</si>
  <si>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</si>
  <si>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</si>
  <si>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</si>
  <si>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</si>
  <si>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</si>
  <si>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</si>
  <si>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</si>
  <si>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</si>
  <si>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</si>
  <si>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</si>
  <si>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</si>
  <si>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</si>
  <si>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</si>
  <si>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</si>
  <si>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</si>
  <si>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</si>
  <si>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</si>
  <si>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</si>
  <si>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</si>
  <si>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</si>
  <si>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</si>
  <si>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</si>
  <si>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</si>
  <si>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</si>
  <si>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</si>
  <si>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</si>
  <si>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</si>
  <si>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</si>
  <si>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</si>
  <si>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</si>
  <si>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</si>
  <si>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</si>
  <si>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</si>
  <si>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</si>
  <si>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</si>
  <si>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</si>
  <si>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</si>
  <si>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</si>
  <si>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</si>
  <si>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</si>
  <si>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</si>
  <si>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</si>
  <si>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</si>
  <si>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</si>
  <si>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</si>
  <si>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</si>
  <si>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</si>
  <si>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</si>
  <si>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</si>
  <si>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</si>
  <si>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</si>
  <si>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</si>
  <si>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</si>
  <si>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</si>
  <si>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</si>
  <si>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</si>
  <si>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</si>
  <si>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</si>
  <si>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</si>
  <si>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</si>
  <si>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</si>
  <si>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</si>
  <si>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</si>
  <si>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</si>
  <si>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</si>
  <si>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</si>
  <si>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</si>
  <si>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</si>
  <si>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</si>
  <si>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</si>
  <si>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</si>
  <si>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</si>
  <si>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</si>
  <si>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</si>
  <si>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</si>
  <si>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</si>
  <si>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</si>
  <si>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</si>
  <si>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</si>
  <si>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</si>
  <si>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</si>
  <si>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</si>
  <si>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</si>
  <si>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</si>
  <si>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</si>
  <si>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</si>
  <si>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</si>
  <si>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</si>
  <si>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</si>
  <si>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</si>
  <si>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</si>
  <si>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</si>
  <si>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</si>
  <si>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</si>
  <si>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</si>
  <si>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</si>
  <si>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</si>
  <si>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</si>
  <si>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</si>
  <si>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</si>
  <si>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</si>
  <si>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</si>
  <si>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</si>
  <si>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</si>
  <si>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</si>
  <si>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</si>
  <si>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</si>
  <si>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</si>
  <si>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</si>
  <si>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</si>
  <si>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</si>
  <si>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</si>
  <si>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</si>
  <si>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</si>
  <si>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</si>
  <si>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</si>
  <si>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</si>
  <si>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</si>
  <si>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</si>
  <si>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</si>
  <si>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</si>
  <si>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</si>
  <si>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</si>
  <si>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</si>
  <si>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</si>
  <si>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</si>
  <si>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</si>
  <si>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</si>
  <si>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</si>
  <si>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</si>
  <si>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</si>
  <si>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</si>
  <si>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</si>
  <si>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</si>
  <si>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</si>
  <si>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</si>
  <si>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</si>
  <si>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</si>
  <si>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</si>
  <si>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</si>
  <si>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</si>
  <si>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</si>
  <si>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</si>
  <si>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</si>
  <si>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</si>
  <si>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</si>
  <si>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</si>
  <si>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</si>
  <si>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</si>
  <si>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</si>
  <si>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</si>
  <si>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</si>
  <si>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</si>
  <si>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</si>
  <si>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</si>
  <si>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</si>
  <si>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</si>
  <si>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</si>
  <si>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</si>
  <si>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</si>
  <si>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</si>
  <si>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</si>
  <si>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</si>
  <si>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</si>
  <si>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</si>
  <si>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</si>
  <si>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</si>
  <si>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</si>
  <si>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</si>
  <si>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</si>
  <si>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</si>
  <si>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</si>
  <si>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</si>
  <si>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</si>
  <si>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</si>
  <si>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</si>
  <si>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</si>
  <si>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</si>
  <si>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</si>
  <si>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</si>
  <si>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</si>
  <si>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</si>
  <si>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</si>
  <si>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</si>
  <si>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</si>
  <si>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</si>
  <si>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</si>
  <si>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</si>
  <si>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</si>
  <si>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</si>
  <si>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</si>
  <si>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</si>
  <si>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</si>
  <si>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</si>
  <si>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</si>
  <si>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</si>
  <si>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</si>
  <si>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</si>
  <si>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</si>
  <si>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</si>
  <si>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</si>
  <si>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</si>
  <si>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</si>
  <si>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</si>
  <si>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</si>
  <si>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</si>
  <si>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</si>
  <si>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</si>
  <si>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</si>
  <si>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</si>
  <si>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</si>
  <si>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</si>
  <si>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</si>
  <si>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</si>
  <si>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</si>
  <si>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</si>
  <si>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</si>
  <si>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</si>
  <si>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</si>
  <si>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</si>
  <si>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</si>
  <si>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</si>
  <si>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</si>
  <si>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</si>
  <si>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</si>
  <si>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</si>
  <si>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</si>
  <si>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</si>
  <si>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</si>
  <si>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</si>
  <si>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</si>
  <si>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</si>
  <si>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</si>
  <si>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</si>
  <si>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</si>
  <si>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</si>
  <si>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</si>
  <si>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</si>
  <si>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</si>
  <si>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</si>
  <si>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</si>
  <si>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</si>
  <si>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</si>
  <si>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</si>
  <si>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</si>
  <si>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</si>
  <si>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</si>
  <si>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</si>
  <si>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</si>
  <si>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</si>
  <si>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</si>
  <si>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</si>
  <si>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</si>
  <si>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</si>
  <si>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</si>
  <si>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</si>
  <si>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</si>
  <si>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</si>
  <si>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</si>
  <si>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</si>
  <si>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</si>
  <si>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</si>
  <si>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</si>
  <si>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</si>
  <si>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</si>
  <si>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</si>
  <si>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</si>
  <si>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</si>
  <si>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</si>
  <si>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</si>
  <si>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</si>
  <si>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</si>
  <si>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</si>
  <si>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</si>
  <si>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</si>
  <si>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</si>
  <si>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</si>
  <si>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</si>
  <si>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</si>
  <si>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</si>
  <si>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</si>
  <si>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</si>
  <si>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</si>
  <si>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</si>
  <si>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</si>
  <si>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</si>
  <si>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</si>
  <si>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</si>
  <si>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</si>
  <si>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</si>
  <si>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</si>
  <si>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</si>
  <si>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</si>
  <si>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</si>
  <si>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</si>
  <si>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</si>
  <si>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</si>
  <si>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</si>
  <si>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</si>
  <si>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</si>
  <si>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</si>
  <si>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</si>
  <si>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</si>
  <si>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</si>
  <si>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</si>
  <si>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</si>
  <si>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</si>
  <si>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</si>
  <si>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</si>
  <si>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</si>
  <si>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</si>
  <si>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</si>
  <si>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</si>
  <si>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</si>
  <si>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</si>
  <si>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</si>
  <si>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</si>
  <si>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</si>
  <si>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</si>
  <si>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</si>
  <si>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</si>
  <si>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</si>
  <si>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</si>
  <si>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</si>
  <si>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</si>
  <si>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</si>
  <si>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</si>
  <si>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</si>
  <si>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</si>
  <si>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</si>
  <si>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</si>
  <si>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</si>
  <si>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</si>
  <si>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</si>
  <si>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</si>
  <si>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</si>
  <si>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</si>
  <si>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</si>
  <si>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</si>
  <si>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</si>
  <si>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</si>
  <si>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</si>
  <si>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</si>
  <si>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</si>
  <si>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</si>
  <si>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</si>
  <si>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</si>
  <si>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</si>
  <si>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</si>
  <si>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</si>
  <si>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</si>
  <si>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</si>
  <si>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</si>
  <si>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</si>
  <si>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</si>
  <si>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</si>
  <si>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</si>
  <si>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</si>
  <si>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</si>
  <si>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</si>
  <si>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</si>
  <si>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</si>
  <si>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</si>
  <si>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</si>
  <si>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</si>
  <si>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</si>
  <si>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</si>
  <si>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</si>
  <si>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</si>
  <si>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</si>
  <si>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</si>
  <si>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</si>
  <si>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</si>
  <si>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</si>
  <si>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</si>
  <si>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</si>
  <si>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</si>
  <si>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</si>
  <si>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</si>
  <si>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</si>
  <si>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</si>
  <si>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</si>
  <si>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</si>
  <si>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</si>
  <si>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</si>
  <si>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</si>
  <si>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</si>
  <si>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</si>
  <si>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</si>
  <si>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</si>
  <si>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</si>
  <si>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</si>
  <si>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</si>
  <si>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</si>
  <si>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</si>
  <si>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</si>
  <si>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</si>
  <si>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</si>
  <si>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</si>
  <si>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</si>
  <si>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</si>
  <si>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</si>
  <si>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</si>
  <si>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</si>
  <si>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</si>
  <si>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</si>
  <si>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</si>
  <si>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</si>
  <si>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</si>
  <si>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</si>
  <si>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</si>
  <si>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</si>
  <si>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</si>
  <si>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</si>
  <si>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</si>
  <si>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</si>
  <si>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</si>
  <si>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</si>
  <si>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</si>
  <si>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</si>
  <si>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</si>
  <si>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</si>
  <si>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</si>
  <si>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</si>
  <si>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</si>
  <si>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</si>
  <si>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</si>
  <si>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</si>
  <si>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</si>
  <si>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</si>
  <si>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</si>
  <si>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</si>
  <si>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</si>
  <si>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</si>
  <si>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</si>
  <si>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</si>
  <si>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</si>
  <si>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</si>
  <si>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</si>
  <si>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</si>
  <si>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</si>
  <si>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</si>
  <si>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</si>
  <si>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</si>
  <si>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</si>
  <si>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</si>
  <si>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</si>
  <si>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</si>
  <si>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</si>
  <si>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</si>
  <si>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</si>
  <si>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</si>
  <si>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</si>
  <si>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</si>
  <si>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</si>
  <si>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</si>
  <si>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</si>
  <si>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</si>
  <si>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</si>
  <si>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</si>
  <si>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</si>
  <si>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</si>
  <si>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</si>
  <si>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</si>
  <si>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</si>
  <si>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</si>
  <si>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</si>
  <si>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</si>
  <si>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</si>
  <si>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</si>
  <si>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</si>
  <si>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</si>
  <si>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</si>
  <si>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</si>
  <si>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</si>
  <si>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</si>
  <si>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</si>
  <si>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</si>
  <si>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</si>
  <si>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</si>
  <si>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</si>
  <si>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</si>
  <si>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</si>
  <si>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</si>
  <si>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</si>
  <si>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</si>
  <si>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</si>
  <si>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</si>
  <si>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</si>
  <si>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</si>
  <si>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</si>
  <si>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</si>
  <si>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</si>
  <si>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</si>
  <si>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</si>
  <si>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</si>
  <si>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</si>
  <si>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</si>
  <si>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</si>
  <si>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</si>
  <si>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</si>
  <si>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</si>
  <si>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</si>
  <si>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</si>
  <si>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</si>
  <si>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</si>
  <si>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</si>
  <si>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</si>
  <si>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</si>
  <si>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</si>
  <si>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</si>
  <si>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</si>
  <si>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</si>
  <si>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</si>
  <si>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</si>
  <si>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</si>
  <si>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</si>
  <si>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</si>
  <si>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</si>
  <si>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</si>
  <si>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</si>
  <si>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</si>
  <si>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</si>
  <si>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</si>
  <si>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</si>
  <si>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</si>
  <si>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</si>
  <si>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</si>
  <si>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</si>
  <si>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</si>
  <si>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</si>
  <si>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</si>
  <si>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</si>
  <si>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</si>
  <si>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</si>
  <si>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</si>
  <si>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</si>
  <si>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</si>
  <si>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</si>
  <si>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</si>
  <si>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</si>
  <si>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</si>
  <si>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</si>
  <si>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</si>
  <si>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</si>
  <si>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</si>
  <si>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</si>
  <si>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</si>
  <si>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</si>
  <si>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</si>
  <si>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</si>
  <si>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</si>
  <si>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</si>
  <si>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</si>
  <si>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</si>
  <si>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</si>
  <si>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</si>
  <si>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</si>
  <si>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</si>
  <si>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</si>
  <si>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</si>
  <si>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</si>
  <si>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</si>
  <si>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</si>
  <si>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</si>
  <si>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</si>
  <si>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</si>
  <si>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</si>
  <si>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</si>
  <si>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</si>
  <si>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</si>
  <si>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</si>
  <si>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</si>
  <si>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</si>
  <si>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</si>
  <si>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</si>
  <si>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</si>
  <si>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</si>
  <si>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</si>
  <si>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</si>
  <si>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</si>
  <si>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</si>
  <si>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</si>
  <si>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</si>
  <si>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</si>
  <si>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</si>
  <si>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</si>
  <si>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</si>
  <si>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</si>
  <si>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</si>
  <si>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</si>
  <si>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</si>
  <si>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</si>
  <si>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</si>
  <si>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</si>
  <si>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</si>
  <si>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</si>
  <si>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</si>
  <si>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</si>
  <si>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</si>
  <si>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</si>
  <si>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</si>
  <si>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</si>
  <si>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</si>
  <si>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</si>
  <si>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</si>
  <si>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</si>
  <si>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</si>
  <si>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</si>
  <si>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</si>
  <si>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</si>
  <si>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</si>
  <si>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</si>
  <si>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</si>
  <si>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</si>
  <si>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</si>
  <si>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</si>
  <si>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</si>
  <si>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</si>
  <si>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</si>
  <si>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</si>
  <si>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</si>
  <si>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</si>
  <si>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</si>
  <si>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</si>
  <si>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</si>
  <si>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</si>
  <si>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</si>
  <si>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</si>
  <si>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</si>
  <si>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</si>
  <si>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</si>
  <si>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</si>
  <si>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</si>
  <si>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</si>
  <si>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</si>
  <si>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</si>
  <si>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</si>
  <si>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</si>
  <si>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</si>
  <si>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</si>
  <si>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</si>
  <si>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</si>
  <si>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</si>
  <si>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</si>
  <si>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</si>
  <si>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</si>
  <si>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</si>
  <si>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</si>
  <si>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</si>
  <si>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</si>
  <si>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</si>
  <si>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</si>
  <si>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</si>
  <si>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</si>
  <si>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</si>
  <si>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</si>
  <si>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</si>
  <si>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</si>
  <si>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</si>
  <si>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</si>
  <si>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</si>
  <si>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</si>
  <si>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</si>
  <si>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</si>
  <si>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</si>
  <si>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</si>
  <si>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</si>
  <si>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</si>
  <si>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</si>
  <si>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</si>
  <si>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</si>
  <si>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</si>
  <si>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</si>
  <si>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</si>
  <si>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</si>
  <si>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</si>
  <si>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</si>
  <si>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</si>
  <si>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</si>
  <si>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</si>
  <si>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</si>
  <si>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</si>
  <si>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</si>
  <si>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</si>
  <si>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</si>
  <si>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</si>
  <si>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</si>
  <si>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</si>
  <si>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</si>
  <si>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</si>
  <si>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</si>
  <si>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</si>
  <si>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</si>
  <si>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</si>
  <si>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</si>
  <si>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</si>
  <si>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</si>
  <si>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</si>
  <si>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</si>
  <si>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</si>
  <si>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</si>
  <si>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</si>
  <si>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</si>
  <si>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</si>
  <si>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</si>
  <si>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</si>
  <si>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</si>
  <si>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</si>
  <si>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</si>
  <si>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</si>
  <si>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</si>
  <si>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</si>
  <si>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</si>
  <si>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</si>
  <si>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</si>
  <si>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</si>
  <si>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</si>
  <si>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</si>
  <si>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</si>
  <si>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</si>
  <si>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</si>
  <si>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</si>
  <si>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</si>
  <si>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</si>
  <si>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</si>
  <si>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</si>
  <si>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</si>
  <si>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</si>
  <si>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</si>
  <si>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</si>
  <si>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</si>
  <si>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</si>
  <si>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</si>
  <si>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</si>
  <si>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</si>
  <si>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</si>
  <si>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</si>
  <si>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</si>
  <si>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</si>
  <si>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</si>
  <si>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</si>
  <si>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</si>
  <si>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</si>
  <si>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</si>
  <si>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</si>
  <si>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</si>
  <si>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</si>
  <si>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</si>
  <si>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</si>
  <si>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</si>
  <si>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</si>
  <si>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</si>
  <si>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</si>
  <si>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</si>
  <si>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</si>
  <si>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</si>
  <si>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</si>
  <si>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</si>
  <si>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</si>
  <si>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</si>
  <si>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</si>
  <si>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</si>
  <si>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</si>
  <si>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</si>
  <si>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</si>
  <si>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</si>
  <si>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</si>
  <si>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</si>
  <si>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</si>
  <si>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</si>
  <si>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</si>
  <si>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</si>
  <si>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</si>
  <si>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</si>
  <si>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</si>
  <si>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</si>
  <si>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</si>
  <si>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</si>
  <si>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</si>
  <si>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</si>
  <si>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</si>
  <si>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</si>
  <si>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</si>
  <si>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</si>
  <si>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</si>
  <si>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</si>
  <si>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</si>
  <si>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</si>
  <si>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</si>
  <si>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</si>
  <si>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</si>
  <si>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</si>
  <si>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</si>
  <si>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</si>
  <si>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</si>
  <si>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</si>
  <si>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</si>
  <si>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</si>
  <si>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</si>
  <si>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</si>
  <si>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</si>
  <si>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</si>
  <si>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</si>
  <si>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</si>
  <si>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</si>
  <si>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</si>
  <si>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</si>
  <si>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</si>
  <si>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</si>
  <si>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</si>
  <si>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</si>
  <si>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</si>
  <si>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</si>
  <si>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</si>
  <si>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</si>
  <si>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</si>
  <si>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</si>
  <si>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</si>
  <si>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</si>
  <si>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</si>
  <si>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</si>
  <si>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</si>
  <si>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</si>
  <si>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</si>
  <si>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</si>
  <si>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</si>
  <si>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</si>
  <si>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</si>
  <si>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</si>
  <si>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</si>
  <si>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</si>
  <si>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</si>
  <si>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</si>
  <si>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</si>
  <si>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</si>
  <si>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</si>
  <si>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</si>
  <si>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</si>
  <si>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</si>
  <si>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</si>
  <si>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</si>
  <si>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</si>
  <si>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</si>
  <si>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</si>
  <si>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</si>
  <si>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</si>
  <si>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</si>
  <si>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</si>
  <si>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</si>
  <si>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</si>
  <si>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</si>
  <si>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</si>
  <si>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</si>
  <si>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</si>
  <si>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</si>
  <si>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</si>
  <si>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</si>
  <si>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</si>
  <si>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</si>
  <si>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</si>
  <si>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</si>
  <si>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</si>
  <si>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</si>
  <si>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</si>
  <si>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</si>
  <si>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</si>
  <si>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</si>
  <si>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</si>
  <si>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</si>
  <si>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</si>
  <si>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</si>
  <si>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</si>
  <si>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</si>
  <si>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</si>
  <si>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</si>
  <si>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</si>
  <si>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</si>
  <si>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</si>
  <si>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</si>
  <si>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</si>
  <si>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</si>
  <si>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</si>
  <si>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</si>
  <si>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</si>
  <si>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</si>
  <si>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</si>
  <si>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</si>
  <si>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</si>
  <si>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</si>
  <si>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</si>
  <si>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</si>
  <si>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</si>
  <si>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</si>
  <si>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</si>
  <si>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</si>
  <si>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</si>
  <si>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</si>
  <si>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</si>
  <si>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</si>
  <si>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</si>
  <si>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</si>
  <si>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</si>
  <si>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</si>
  <si>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</si>
  <si>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</si>
  <si>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</si>
  <si>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</si>
  <si>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</si>
  <si>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</si>
  <si>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</si>
  <si>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</si>
  <si>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</si>
  <si>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</si>
  <si>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</si>
  <si>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</si>
  <si>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</si>
  <si>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</si>
  <si>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</si>
  <si>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</si>
  <si>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</si>
  <si>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</si>
  <si>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</si>
  <si>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</si>
  <si>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</si>
  <si>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</si>
  <si>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</si>
  <si>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</si>
  <si>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</si>
  <si>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</si>
  <si>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</si>
  <si>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</si>
  <si>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</si>
  <si>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</si>
  <si>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</si>
  <si>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</si>
  <si>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</si>
  <si>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</si>
  <si>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</si>
  <si>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</si>
  <si>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</si>
  <si>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</si>
  <si>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</si>
  <si>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</si>
  <si>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</si>
  <si>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</si>
  <si>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</si>
  <si>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</si>
  <si>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</si>
  <si>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</si>
  <si>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</si>
  <si>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</si>
  <si>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</si>
  <si>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</si>
  <si>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</si>
  <si>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</si>
  <si>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</si>
  <si>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</si>
  <si>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</si>
  <si>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</si>
  <si>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</si>
  <si>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</si>
  <si>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</si>
  <si>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</si>
  <si>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</si>
  <si>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</si>
  <si>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</si>
  <si>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</si>
  <si>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</si>
  <si>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</si>
  <si>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</si>
  <si>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</si>
  <si>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</si>
  <si>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</si>
  <si>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</si>
  <si>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</si>
  <si>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</si>
  <si>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</si>
  <si>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</si>
  <si>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</si>
  <si>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</si>
  <si>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</si>
  <si>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</si>
  <si>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</si>
  <si>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</si>
  <si>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</si>
  <si>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</si>
  <si>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</si>
  <si>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</si>
  <si>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</si>
  <si>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</si>
  <si>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</si>
  <si>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</si>
  <si>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</si>
  <si>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</si>
  <si>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</si>
  <si>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</si>
  <si>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</si>
  <si>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</si>
  <si>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</si>
  <si>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</si>
  <si>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</si>
  <si>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</si>
  <si>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</si>
  <si>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</si>
  <si>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</si>
  <si>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</si>
  <si>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</si>
  <si>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</si>
  <si>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</si>
  <si>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</si>
  <si>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</si>
  <si>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</si>
  <si>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</si>
  <si>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</si>
  <si>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</si>
  <si>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</si>
  <si>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</si>
  <si>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</si>
  <si>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</si>
  <si>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</si>
  <si>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</si>
  <si>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</si>
  <si>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</si>
  <si>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</si>
  <si>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</si>
  <si>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</si>
  <si>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</si>
  <si>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</si>
  <si>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</si>
  <si>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</si>
  <si>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</si>
  <si>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</si>
  <si>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</si>
  <si>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</si>
  <si>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</si>
  <si>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</si>
  <si>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</si>
  <si>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</si>
  <si>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</si>
  <si>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</si>
  <si>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</si>
  <si>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</si>
  <si>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</si>
  <si>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</si>
  <si>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</si>
  <si>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</si>
  <si>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</si>
  <si>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</si>
  <si>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</si>
  <si>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</si>
  <si>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</si>
  <si>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</si>
  <si>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</si>
  <si>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</si>
  <si>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</si>
  <si>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</si>
  <si>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</si>
  <si>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</si>
  <si>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</si>
  <si>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</si>
  <si>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</si>
  <si>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</si>
  <si>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</si>
  <si>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</si>
  <si>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</si>
  <si>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</si>
  <si>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</si>
  <si>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</si>
  <si>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</si>
  <si>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</si>
  <si>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</si>
  <si>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</si>
  <si>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</si>
  <si>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</si>
  <si>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</si>
  <si>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</si>
  <si>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</si>
  <si>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</si>
  <si>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</si>
  <si>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</si>
  <si>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</si>
  <si>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</si>
  <si>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</si>
  <si>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</si>
  <si>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</si>
  <si>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</si>
  <si>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</si>
  <si>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</si>
  <si>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</si>
  <si>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</si>
  <si>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</si>
  <si>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</si>
  <si>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</si>
  <si>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</si>
  <si>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</si>
  <si>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</si>
  <si>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</si>
  <si>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</si>
  <si>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</si>
  <si>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</si>
  <si>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</si>
  <si>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</si>
  <si>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</si>
  <si>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</si>
  <si>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</si>
  <si>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</si>
  <si>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</si>
  <si>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</si>
  <si>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</si>
  <si>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</si>
  <si>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</si>
  <si>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</si>
  <si>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</si>
  <si>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</si>
  <si>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</si>
  <si>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</si>
  <si>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</si>
  <si>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</si>
  <si>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</si>
  <si>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</si>
  <si>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</si>
  <si>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</si>
  <si>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</si>
  <si>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</si>
  <si>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</si>
  <si>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</si>
  <si>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</si>
  <si>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</si>
  <si>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</si>
  <si>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</si>
  <si>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</si>
  <si>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</si>
  <si>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</si>
  <si>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</si>
  <si>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</si>
  <si>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</si>
  <si>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</si>
  <si>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</si>
  <si>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</si>
  <si>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</si>
  <si>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</si>
  <si>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</si>
  <si>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</si>
  <si>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</si>
  <si>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</si>
  <si>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</si>
  <si>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</si>
  <si>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</si>
  <si>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</si>
  <si>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</si>
  <si>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</si>
  <si>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</si>
  <si>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</si>
  <si>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</si>
  <si>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</si>
  <si>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</si>
  <si>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</si>
  <si>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</si>
  <si>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</si>
  <si>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</si>
  <si>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</si>
  <si>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</si>
  <si>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</si>
  <si>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</si>
  <si>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</si>
  <si>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</si>
  <si>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</si>
  <si>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</si>
  <si>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</si>
  <si>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</si>
  <si>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</si>
  <si>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</si>
  <si>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</si>
  <si>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</si>
  <si>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</si>
  <si>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</si>
  <si>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</si>
  <si>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</si>
  <si>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</si>
  <si>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</si>
  <si>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</si>
  <si>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</si>
  <si>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</si>
  <si>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</si>
  <si>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</si>
  <si>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</si>
  <si>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</si>
  <si>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</si>
  <si>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</si>
  <si>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</si>
  <si>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</si>
  <si>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</si>
  <si>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</si>
  <si>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</si>
  <si>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</si>
  <si>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</si>
  <si>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</si>
  <si>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</si>
  <si>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</si>
  <si>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</si>
  <si>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</si>
  <si>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</si>
  <si>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</si>
  <si>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</si>
  <si>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</si>
  <si>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</si>
  <si>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</si>
  <si>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</si>
  <si>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</si>
  <si>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</si>
  <si>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</si>
  <si>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</si>
  <si>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</si>
  <si>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</si>
  <si>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</si>
  <si>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</si>
  <si>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</si>
  <si>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</si>
  <si>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</si>
  <si>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</si>
  <si>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</si>
  <si>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</si>
  <si>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</si>
  <si>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</si>
  <si>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</si>
  <si>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</si>
  <si>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</si>
  <si>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</si>
  <si>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</si>
  <si>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</si>
  <si>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</si>
  <si>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</si>
  <si>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</si>
  <si>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</si>
  <si>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</si>
  <si>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</si>
  <si>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</si>
  <si>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</si>
  <si>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</si>
  <si>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</si>
  <si>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</si>
  <si>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</si>
  <si>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</si>
  <si>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</si>
  <si>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</si>
  <si>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</si>
  <si>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</si>
  <si>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</si>
  <si>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</si>
  <si>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</si>
  <si>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</si>
  <si>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</si>
  <si>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</si>
  <si>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</si>
  <si>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</si>
  <si>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</si>
  <si>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</si>
  <si>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</si>
  <si>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</si>
  <si>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</si>
  <si>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</si>
  <si>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</si>
  <si>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</si>
  <si>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</si>
  <si>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</si>
  <si>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</si>
  <si>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</si>
  <si>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</si>
  <si>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</si>
  <si>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</si>
  <si>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</si>
  <si>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</si>
  <si>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</si>
  <si>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</si>
  <si>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</si>
  <si>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</si>
  <si>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</si>
  <si>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</si>
  <si>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</si>
  <si>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</si>
  <si>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</si>
  <si>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</si>
  <si>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</si>
  <si>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</si>
  <si>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</si>
  <si>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</si>
  <si>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</si>
  <si>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</si>
  <si>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</si>
  <si>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</si>
  <si>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</si>
  <si>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</si>
  <si>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</si>
  <si>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</si>
  <si>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</si>
  <si>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</si>
  <si>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</si>
  <si>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</si>
  <si>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</si>
  <si>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</si>
  <si>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</si>
  <si>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</si>
  <si>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</si>
  <si>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</si>
  <si>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</si>
  <si>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</si>
  <si>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</si>
  <si>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</si>
  <si>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</si>
  <si>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</si>
  <si>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</si>
  <si>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</si>
  <si>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</si>
  <si>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</si>
  <si>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</si>
  <si>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</si>
  <si>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</si>
  <si>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</si>
  <si>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</si>
  <si>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</si>
  <si>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</si>
  <si>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</si>
  <si>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</si>
  <si>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</si>
  <si>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</si>
  <si>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</si>
  <si>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</si>
  <si>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</si>
  <si>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</si>
  <si>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</si>
  <si>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</si>
  <si>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</si>
  <si>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</si>
  <si>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</si>
  <si>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</si>
  <si>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</si>
  <si>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</si>
  <si>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</si>
  <si>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</si>
  <si>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</si>
  <si>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</si>
  <si>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</si>
  <si>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</si>
  <si>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</si>
  <si>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</si>
  <si>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</si>
  <si>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</si>
  <si>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</si>
  <si>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</si>
  <si>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</si>
  <si>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</si>
  <si>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</si>
  <si>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</si>
  <si>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</si>
  <si>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</si>
  <si>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</si>
  <si>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</si>
  <si>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</si>
  <si>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</si>
  <si>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</si>
  <si>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</si>
  <si>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</si>
  <si>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</si>
  <si>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</si>
  <si>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</si>
  <si>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</si>
  <si>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</si>
  <si>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</si>
  <si>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</si>
  <si>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</si>
  <si>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</si>
  <si>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</si>
  <si>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</si>
  <si>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</si>
  <si>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</si>
  <si>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</si>
  <si>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</si>
  <si>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</si>
  <si>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</si>
  <si>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</si>
  <si>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</si>
  <si>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</si>
  <si>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</si>
  <si>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</si>
  <si>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</si>
  <si>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</si>
  <si>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</si>
  <si>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</si>
  <si>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</si>
  <si>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</si>
  <si>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</si>
  <si>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</si>
  <si>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</si>
  <si>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</si>
  <si>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</si>
  <si>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</si>
  <si>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</si>
  <si>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</si>
  <si>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</si>
  <si>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</si>
  <si>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</si>
  <si>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</si>
  <si>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</si>
  <si>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</si>
  <si>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</si>
  <si>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</si>
  <si>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</si>
  <si>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</si>
  <si>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</si>
  <si>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</si>
  <si>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</si>
  <si>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</si>
  <si>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</si>
  <si>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</si>
  <si>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</si>
  <si>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</si>
  <si>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</si>
  <si>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</si>
  <si>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</si>
  <si>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</si>
  <si>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</si>
  <si>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</si>
  <si>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</si>
  <si>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</si>
  <si>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</si>
  <si>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</si>
  <si>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</si>
  <si>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</si>
  <si>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</si>
  <si>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</si>
  <si>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</si>
  <si>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</si>
  <si>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</si>
  <si>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</si>
  <si>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</si>
  <si>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</si>
  <si>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</si>
  <si>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</si>
  <si>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</si>
  <si>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</si>
  <si>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</si>
  <si>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</si>
  <si>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</si>
  <si>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</si>
  <si>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</si>
  <si>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</si>
  <si>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</si>
  <si>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</si>
  <si>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</si>
  <si>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</si>
  <si>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</si>
  <si>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</si>
  <si>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</si>
  <si>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</si>
  <si>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</si>
  <si>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</si>
  <si>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</si>
  <si>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</si>
  <si>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</si>
  <si>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</si>
  <si>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</si>
  <si>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</si>
  <si>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</si>
  <si>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</si>
  <si>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</si>
  <si>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</si>
  <si>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</si>
  <si>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</si>
  <si>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</si>
  <si>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</si>
  <si>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</si>
  <si>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</si>
  <si>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</si>
  <si>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</si>
  <si>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</si>
  <si>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</si>
  <si>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</si>
  <si>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</si>
  <si>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</si>
  <si>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</si>
  <si>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</si>
  <si>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</si>
  <si>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</si>
  <si>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</si>
  <si>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</si>
  <si>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</si>
  <si>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</si>
  <si>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</si>
  <si>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</si>
  <si>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</si>
  <si>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</si>
  <si>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</si>
  <si>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</si>
  <si>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</si>
  <si>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</si>
  <si>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</si>
  <si>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</si>
  <si>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</si>
  <si>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</si>
  <si>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</si>
  <si>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</si>
  <si>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</si>
  <si>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</si>
  <si>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</si>
  <si>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</si>
  <si>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</si>
  <si>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</si>
  <si>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</si>
  <si>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</si>
  <si>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</si>
  <si>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</si>
  <si>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</si>
  <si>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</si>
  <si>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</si>
  <si>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</si>
  <si>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</si>
  <si>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</si>
  <si>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</si>
  <si>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</si>
  <si>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</si>
  <si>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</si>
  <si>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</si>
  <si>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</si>
  <si>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</si>
  <si>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</si>
  <si>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</si>
  <si>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</si>
  <si>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</si>
  <si>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</si>
  <si>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</si>
  <si>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</si>
  <si>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</si>
  <si>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</si>
  <si>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</si>
  <si>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</si>
  <si>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</si>
  <si>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</si>
  <si>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</si>
  <si>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</si>
  <si>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</si>
  <si>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</si>
  <si>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</si>
  <si>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</si>
  <si>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</si>
  <si>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</si>
  <si>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</si>
  <si>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</si>
  <si>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</si>
  <si>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</si>
  <si>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</si>
  <si>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</si>
  <si>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</si>
  <si>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</si>
  <si>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</si>
  <si>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</si>
  <si>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</si>
  <si>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</si>
  <si>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</si>
  <si>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</si>
  <si>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</si>
  <si>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</si>
  <si>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</si>
  <si>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</si>
  <si>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</si>
  <si>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</si>
  <si>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</si>
  <si>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</si>
  <si>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</si>
  <si>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</si>
  <si>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</si>
  <si>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</si>
  <si>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</si>
  <si>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</si>
  <si>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</si>
  <si>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</si>
  <si>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</si>
  <si>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</si>
  <si>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</si>
  <si>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</si>
  <si>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</si>
  <si>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</si>
  <si>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</si>
  <si>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</si>
  <si>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</si>
  <si>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</si>
  <si>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</si>
  <si>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</si>
  <si>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</si>
  <si>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</si>
  <si>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</si>
  <si>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</si>
  <si>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</si>
  <si>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</si>
  <si>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</si>
  <si>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</si>
  <si>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</si>
  <si>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</si>
  <si>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</si>
  <si>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</si>
  <si>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</si>
  <si>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</si>
  <si>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</si>
  <si>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</si>
  <si>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</si>
  <si>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</si>
  <si>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</si>
  <si>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</si>
  <si>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</si>
  <si>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</si>
  <si>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</si>
  <si>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</si>
  <si>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</si>
  <si>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</si>
  <si>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</si>
  <si>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</si>
  <si>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</si>
  <si>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</si>
  <si>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</si>
  <si>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</si>
  <si>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</si>
  <si>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</si>
  <si>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</si>
  <si>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</si>
  <si>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</si>
  <si>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</si>
  <si>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</si>
  <si>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</si>
  <si>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</si>
  <si>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</si>
  <si>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</si>
  <si>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</si>
  <si>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</si>
  <si>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</si>
  <si>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</si>
  <si>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</si>
  <si>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</si>
  <si>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</si>
  <si>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</si>
  <si>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</si>
  <si>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</si>
  <si>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</si>
  <si>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</si>
  <si>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</si>
  <si>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</si>
  <si>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</si>
  <si>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</si>
  <si>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</si>
  <si>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</si>
  <si>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</si>
  <si>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</si>
  <si>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</si>
  <si>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</si>
  <si>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</si>
  <si>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</si>
  <si>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</si>
  <si>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</si>
  <si>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</si>
  <si>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</si>
  <si>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</si>
  <si>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</si>
  <si>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</si>
  <si>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</si>
  <si>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</si>
  <si>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</si>
  <si>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</si>
  <si>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</si>
  <si>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</si>
  <si>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</si>
  <si>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</si>
  <si>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</si>
  <si>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</si>
  <si>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</si>
  <si>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</si>
  <si>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</si>
  <si>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</si>
  <si>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</si>
  <si>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</si>
  <si>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</si>
  <si>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</si>
  <si>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</si>
  <si>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</si>
  <si>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</si>
  <si>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</si>
  <si>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</si>
  <si>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</si>
  <si>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</si>
  <si>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</si>
  <si>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</si>
  <si>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</si>
  <si>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</si>
  <si>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</si>
  <si>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</si>
  <si>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</si>
  <si>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</si>
  <si>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</si>
  <si>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</si>
  <si>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</si>
  <si>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</si>
  <si>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</si>
  <si>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</si>
  <si>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</si>
  <si>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</si>
  <si>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</si>
  <si>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</si>
  <si>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</si>
  <si>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</si>
  <si>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</si>
  <si>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</si>
  <si>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</si>
  <si>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</si>
  <si>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</si>
  <si>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</si>
  <si>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</si>
  <si>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</si>
  <si>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</si>
  <si>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</si>
  <si>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</si>
  <si>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</si>
  <si>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</si>
  <si>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</si>
  <si>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</si>
  <si>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</si>
  <si>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</si>
  <si>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</si>
  <si>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</si>
  <si>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</si>
  <si>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</si>
  <si>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</si>
  <si>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</si>
  <si>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</si>
  <si>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</si>
  <si>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</si>
  <si>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</si>
  <si>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</si>
  <si>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</si>
  <si>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</si>
  <si>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</si>
  <si>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</si>
  <si>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</si>
  <si>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</si>
  <si>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</si>
  <si>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</si>
  <si>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</si>
  <si>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</si>
  <si>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</si>
  <si>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</si>
  <si>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</si>
  <si>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</si>
  <si>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</si>
  <si>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</si>
  <si>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</si>
  <si>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</si>
  <si>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</si>
  <si>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</si>
  <si>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</si>
  <si>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</si>
  <si>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</si>
  <si>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</si>
  <si>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</si>
  <si>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</si>
  <si>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</si>
  <si>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</si>
  <si>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</si>
  <si>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</si>
  <si>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</si>
  <si>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</si>
  <si>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</si>
  <si>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</si>
  <si>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</si>
  <si>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</si>
  <si>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</si>
  <si>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</si>
  <si>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</si>
  <si>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</si>
  <si>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</si>
  <si>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</si>
  <si>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</si>
  <si>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</si>
  <si>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</si>
  <si>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</si>
  <si>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</si>
  <si>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</si>
  <si>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</si>
  <si>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</si>
  <si>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</si>
  <si>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</si>
  <si>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</si>
  <si>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</si>
  <si>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</si>
  <si>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</si>
  <si>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</si>
  <si>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</si>
  <si>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</si>
  <si>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</si>
  <si>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</si>
  <si>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</si>
  <si>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</si>
  <si>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</si>
  <si>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</si>
  <si>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</si>
  <si>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</si>
  <si>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</si>
  <si>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</si>
  <si>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</si>
  <si>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</si>
  <si>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</si>
  <si>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</si>
  <si>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</si>
  <si>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</si>
  <si>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</si>
  <si>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</si>
  <si>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</si>
  <si>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</si>
  <si>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</si>
  <si>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</si>
  <si>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</si>
  <si>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</si>
  <si>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</si>
  <si>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</si>
  <si>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</si>
  <si>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</si>
  <si>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</si>
  <si>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</si>
  <si>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</si>
  <si>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</si>
  <si>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</si>
  <si>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</si>
  <si>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</si>
  <si>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</si>
  <si>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</si>
  <si>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</si>
  <si>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</si>
  <si>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</si>
  <si>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</si>
  <si>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</si>
  <si>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</si>
  <si>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</si>
  <si>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</si>
  <si>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</si>
  <si>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</si>
  <si>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</si>
  <si>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</si>
  <si>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</si>
  <si>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</si>
  <si>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</si>
  <si>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</si>
  <si>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</si>
  <si>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</si>
  <si>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</si>
  <si>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</si>
  <si>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</si>
  <si>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</si>
  <si>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</si>
  <si>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</si>
  <si>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</si>
  <si>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</si>
  <si>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</si>
  <si>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</si>
  <si>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</si>
  <si>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</si>
  <si>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</si>
  <si>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</si>
  <si>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</si>
  <si>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</si>
  <si>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</si>
  <si>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</si>
  <si>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</si>
  <si>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</si>
  <si>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</si>
  <si>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</si>
  <si>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</si>
  <si>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</si>
  <si>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</si>
  <si>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</si>
  <si>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</si>
  <si>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</si>
  <si>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</si>
  <si>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</si>
  <si>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</si>
  <si>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</si>
  <si>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</si>
  <si>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</si>
  <si>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</si>
  <si>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</si>
  <si>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</si>
  <si>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</si>
  <si>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</si>
  <si>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</si>
  <si>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</si>
  <si>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</si>
  <si>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</si>
  <si>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</si>
  <si>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</si>
  <si>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</si>
  <si>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</si>
  <si>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</si>
  <si>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</si>
  <si>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</si>
  <si>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</si>
  <si>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</si>
  <si>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</si>
  <si>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</si>
  <si>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</si>
  <si>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</si>
  <si>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</si>
  <si>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</si>
  <si>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</si>
  <si>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</si>
  <si>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</si>
  <si>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</si>
  <si>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</si>
  <si>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</si>
  <si>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</si>
  <si>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</si>
  <si>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</si>
  <si>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</si>
  <si>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</si>
  <si>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</si>
  <si>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</si>
  <si>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</si>
  <si>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</si>
  <si>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</si>
  <si>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</si>
  <si>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</si>
  <si>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</si>
  <si>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</si>
  <si>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</si>
  <si>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</si>
  <si>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</si>
  <si>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</si>
  <si>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</si>
  <si>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</si>
  <si>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</si>
  <si>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</si>
  <si>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</si>
  <si>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</si>
  <si>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</si>
  <si>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</si>
  <si>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</si>
  <si>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</si>
  <si>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</si>
  <si>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</si>
  <si>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</si>
  <si>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</si>
  <si>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</si>
  <si>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</si>
  <si>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</si>
  <si>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</si>
  <si>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</si>
  <si>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</si>
  <si>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</si>
  <si>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</si>
  <si>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</si>
  <si>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</si>
  <si>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</si>
  <si>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</si>
  <si>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</si>
  <si>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</si>
  <si>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</si>
  <si>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</si>
  <si>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</si>
  <si>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</si>
  <si>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</si>
  <si>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</si>
  <si>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</si>
  <si>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</si>
  <si>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</si>
  <si>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</si>
  <si>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</si>
  <si>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</si>
  <si>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</si>
  <si>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</si>
  <si>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</si>
  <si>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</si>
  <si>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</si>
  <si>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</si>
  <si>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</si>
  <si>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</si>
  <si>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</si>
  <si>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</si>
  <si>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</si>
  <si>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</si>
  <si>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</si>
  <si>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</si>
  <si>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</si>
  <si>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</si>
  <si>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</si>
  <si>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</si>
  <si>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</si>
  <si>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</si>
  <si>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</si>
  <si>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</si>
  <si>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</si>
  <si>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</si>
  <si>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</si>
  <si>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</si>
  <si>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</si>
  <si>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</si>
  <si>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</si>
  <si>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</si>
  <si>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</si>
  <si>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</si>
  <si>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</si>
  <si>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</si>
  <si>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</si>
  <si>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</si>
  <si>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</si>
  <si>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</si>
  <si>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</si>
  <si>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</si>
  <si>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</si>
  <si>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</si>
  <si>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</si>
  <si>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</si>
  <si>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</si>
  <si>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</si>
  <si>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</si>
  <si>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</si>
  <si>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</si>
  <si>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</si>
  <si>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</si>
  <si>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</si>
  <si>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</si>
  <si>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</si>
  <si>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</si>
  <si>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</si>
  <si>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</si>
  <si>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</si>
  <si>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</si>
  <si>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</si>
  <si>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</si>
  <si>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</si>
  <si>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</si>
  <si>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</si>
  <si>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</si>
  <si>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</si>
  <si>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</si>
  <si>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</si>
  <si>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</si>
  <si>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</si>
  <si>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</si>
  <si>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</si>
  <si>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</si>
  <si>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</si>
  <si>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</si>
  <si>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</si>
  <si>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</si>
  <si>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</si>
  <si>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</si>
  <si>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</si>
  <si>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</si>
  <si>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</si>
  <si>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</si>
  <si>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</si>
  <si>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</si>
  <si>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</si>
  <si>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</si>
  <si>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</si>
  <si>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</si>
  <si>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</si>
  <si>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</si>
  <si>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</si>
  <si>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</si>
  <si>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</si>
  <si>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</si>
  <si>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</si>
  <si>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</si>
  <si>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</si>
  <si>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</si>
  <si>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</si>
  <si>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</si>
  <si>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</si>
  <si>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</si>
  <si>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</si>
  <si>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</si>
  <si>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</si>
  <si>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</si>
  <si>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</si>
  <si>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</si>
  <si>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</si>
  <si>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</si>
  <si>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</si>
  <si>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</si>
  <si>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</si>
  <si>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</si>
  <si>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</si>
  <si>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</si>
  <si>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</si>
  <si>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</si>
  <si>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</si>
  <si>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</si>
  <si>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</si>
  <si>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</si>
  <si>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</si>
  <si>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</si>
  <si>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</si>
  <si>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</si>
  <si>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</si>
  <si>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</si>
  <si>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</si>
  <si>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</si>
  <si>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</si>
  <si>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</si>
  <si>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</si>
  <si>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</si>
  <si>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</si>
  <si>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</si>
  <si>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</si>
  <si>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</si>
  <si>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</si>
  <si>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</si>
  <si>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</si>
  <si>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</si>
  <si>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</si>
  <si>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</si>
  <si>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</si>
  <si>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</si>
  <si>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</si>
  <si>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</si>
  <si>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</si>
  <si>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</si>
  <si>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</si>
  <si>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</si>
  <si>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</si>
  <si>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</si>
  <si>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</si>
  <si>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</si>
  <si>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</si>
  <si>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</si>
  <si>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</si>
  <si>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</si>
  <si>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</si>
  <si>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</si>
  <si>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</si>
  <si>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</si>
  <si>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</si>
  <si>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</si>
  <si>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</si>
  <si>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</si>
  <si>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</si>
  <si>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</si>
  <si>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</si>
  <si>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</si>
  <si>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</si>
  <si>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</si>
  <si>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</si>
  <si>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</si>
  <si>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</si>
  <si>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</si>
  <si>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</si>
  <si>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</si>
  <si>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</si>
  <si>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</si>
  <si>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</si>
  <si>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</si>
  <si>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</si>
  <si>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</si>
  <si>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</si>
  <si>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</si>
  <si>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</si>
  <si>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</si>
  <si>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</si>
  <si>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</si>
  <si>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</si>
  <si>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</si>
  <si>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</si>
  <si>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</si>
  <si>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</si>
  <si>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</si>
  <si>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</si>
  <si>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</si>
  <si>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</si>
  <si>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</si>
  <si>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</si>
  <si>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</si>
  <si>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</si>
  <si>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</si>
  <si>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</si>
  <si>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</si>
  <si>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</si>
  <si>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</si>
  <si>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</si>
  <si>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</si>
  <si>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</si>
  <si>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</si>
  <si>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</si>
  <si>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</si>
  <si>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</si>
  <si>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</si>
  <si>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</si>
  <si>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</si>
  <si>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</si>
  <si>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</si>
  <si>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</si>
  <si>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</si>
  <si>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</si>
  <si>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</si>
  <si>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</si>
  <si>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</si>
  <si>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</si>
  <si>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</si>
  <si>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</si>
  <si>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</si>
  <si>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</si>
  <si>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</si>
  <si>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</si>
  <si>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</si>
  <si>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</si>
  <si>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</si>
  <si>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</si>
  <si>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</si>
  <si>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</si>
  <si>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</si>
  <si>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</si>
  <si>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</si>
  <si>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</si>
  <si>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</si>
  <si>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</si>
  <si>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</si>
  <si>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</si>
  <si>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</si>
  <si>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</si>
  <si>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</si>
  <si>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</si>
  <si>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</si>
  <si>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</si>
  <si>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</si>
  <si>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</si>
  <si>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</si>
  <si>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</si>
  <si>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</si>
  <si>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</si>
  <si>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</si>
  <si>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</si>
  <si>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</si>
  <si>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</si>
  <si>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</si>
  <si>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</si>
  <si>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</si>
  <si>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</si>
  <si>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</si>
  <si>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</si>
  <si>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</si>
  <si>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</si>
  <si>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</si>
  <si>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</si>
  <si>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</si>
  <si>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</si>
  <si>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</si>
  <si>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</si>
  <si>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</si>
  <si>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</si>
  <si>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</si>
  <si>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</si>
  <si>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</si>
  <si>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</si>
  <si>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</si>
  <si>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</si>
  <si>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</si>
  <si>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</si>
  <si>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</si>
  <si>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</si>
  <si>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</si>
  <si>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</si>
  <si>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</si>
  <si>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</si>
  <si>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</si>
  <si>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</si>
  <si>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</si>
  <si>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</si>
  <si>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</si>
  <si>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</si>
  <si>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</si>
  <si>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</si>
  <si>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</si>
  <si>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</si>
  <si>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</si>
  <si>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</si>
  <si>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</si>
  <si>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</si>
  <si>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</si>
  <si>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</si>
  <si>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</si>
  <si>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</si>
  <si>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</si>
  <si>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</si>
  <si>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</si>
  <si>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</si>
  <si>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</si>
  <si>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</si>
  <si>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</si>
  <si>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</si>
  <si>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</si>
  <si>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</si>
  <si>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</si>
  <si>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</si>
  <si>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</si>
  <si>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</si>
  <si>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</si>
  <si>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</si>
  <si>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</si>
  <si>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</si>
  <si>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</si>
  <si>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</si>
  <si>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</si>
  <si>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</si>
  <si>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</si>
  <si>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</si>
  <si>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</si>
  <si>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</si>
  <si>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</si>
  <si>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</si>
  <si>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</si>
  <si>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</si>
  <si>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</si>
  <si>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</si>
  <si>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</si>
  <si>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</si>
  <si>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</si>
  <si>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</si>
  <si>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</si>
  <si>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</si>
  <si>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</si>
  <si>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</si>
  <si>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</si>
  <si>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</si>
  <si>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</si>
  <si>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</si>
  <si>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</si>
  <si>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</si>
  <si>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</si>
  <si>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</si>
  <si>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</si>
  <si>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</si>
  <si>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</si>
  <si>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</si>
  <si>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</si>
  <si>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</si>
  <si>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</si>
  <si>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</si>
  <si>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</si>
  <si>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</si>
  <si>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</si>
  <si>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</si>
  <si>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</si>
  <si>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</si>
  <si>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</si>
  <si>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</si>
  <si>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</si>
  <si>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</si>
  <si>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</si>
  <si>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</si>
  <si>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</si>
  <si>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</si>
  <si>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</si>
  <si>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</si>
  <si>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</si>
  <si>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</si>
  <si>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</si>
  <si>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</si>
  <si>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</si>
  <si>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</si>
  <si>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</si>
  <si>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</si>
  <si>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</si>
  <si>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</si>
  <si>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</si>
  <si>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</si>
  <si>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</si>
  <si>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</si>
  <si>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</si>
  <si>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</si>
  <si>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</si>
  <si>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</si>
  <si>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</si>
  <si>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</si>
  <si>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</si>
  <si>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</si>
  <si>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</si>
  <si>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</si>
  <si>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</si>
  <si>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</si>
  <si>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</si>
  <si>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</si>
  <si>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</si>
  <si>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</si>
  <si>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</si>
  <si>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</si>
  <si>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</si>
  <si>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</si>
  <si>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</si>
  <si>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</si>
  <si>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</si>
  <si>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</si>
  <si>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</si>
  <si>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</si>
  <si>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</si>
  <si>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</si>
  <si>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</si>
  <si>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</si>
  <si>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</si>
  <si>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</si>
  <si>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</si>
  <si>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</si>
  <si>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</si>
  <si>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</si>
  <si>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</si>
  <si>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</si>
  <si>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</si>
  <si>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</si>
  <si>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</si>
  <si>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</si>
  <si>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</si>
  <si>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</si>
  <si>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</si>
  <si>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</si>
  <si>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</si>
  <si>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</si>
  <si>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</si>
  <si>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</si>
  <si>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</si>
  <si>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</si>
  <si>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</si>
  <si>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</si>
  <si>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</si>
  <si>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</si>
  <si>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</si>
  <si>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</si>
  <si>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</si>
  <si>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</si>
  <si>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</si>
  <si>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</si>
  <si>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</si>
  <si>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</si>
  <si>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</si>
  <si>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</si>
  <si>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</si>
  <si>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</si>
  <si>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</si>
  <si>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</si>
  <si>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</si>
  <si>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</si>
  <si>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</si>
  <si>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</si>
  <si>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</si>
  <si>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</si>
  <si>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</si>
  <si>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</si>
  <si>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</si>
  <si>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</si>
  <si>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</si>
  <si>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</si>
  <si>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</si>
  <si>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</si>
  <si>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</si>
  <si>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</si>
  <si>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</si>
  <si>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</si>
  <si>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</si>
  <si>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</si>
  <si>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</si>
  <si>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</si>
  <si>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</si>
  <si>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</si>
  <si>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</si>
  <si>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</si>
  <si>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</si>
  <si>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</si>
  <si>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</si>
  <si>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</si>
  <si>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</si>
  <si>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</si>
  <si>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</si>
  <si>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</si>
  <si>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</si>
  <si>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</si>
  <si>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</si>
  <si>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</si>
  <si>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</si>
  <si>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</si>
  <si>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</si>
  <si>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</si>
  <si>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</si>
  <si>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</si>
  <si>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</si>
  <si>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</si>
  <si>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</si>
  <si>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</si>
  <si>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</si>
  <si>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</si>
  <si>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</si>
  <si>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</si>
  <si>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</si>
  <si>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</si>
  <si>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</si>
  <si>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</si>
  <si>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</si>
  <si>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</si>
  <si>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</si>
  <si>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</si>
  <si>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</si>
  <si>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</si>
  <si>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</si>
  <si>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</si>
  <si>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</si>
  <si>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</si>
  <si>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</si>
  <si>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</si>
  <si>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</si>
  <si>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</si>
  <si>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</si>
  <si>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</si>
  <si>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</si>
  <si>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</si>
  <si>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</si>
  <si>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</si>
  <si>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</si>
  <si>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</si>
  <si>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</si>
  <si>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</si>
  <si>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</si>
  <si>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</si>
  <si>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</si>
  <si>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</si>
  <si>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</si>
  <si>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</si>
  <si>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</si>
  <si>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</si>
  <si>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</si>
  <si>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</si>
  <si>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</si>
  <si>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</si>
  <si>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</si>
  <si>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</si>
  <si>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</si>
  <si>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</si>
  <si>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</si>
  <si>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</si>
  <si>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</si>
  <si>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</si>
  <si>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</si>
  <si>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</si>
  <si>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</si>
  <si>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</si>
  <si>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</si>
  <si>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</si>
  <si>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</si>
  <si>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</si>
  <si>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</si>
  <si>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</si>
  <si>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</si>
  <si>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</si>
  <si>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</si>
  <si>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</si>
  <si>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</si>
  <si>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</si>
  <si>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</si>
  <si>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</si>
  <si>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</si>
  <si>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</si>
  <si>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</si>
  <si>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</si>
  <si>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</si>
  <si>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</si>
  <si>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</si>
  <si>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</si>
  <si>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</si>
  <si>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</si>
  <si>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</si>
  <si>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</si>
  <si>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</si>
  <si>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</si>
  <si>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</si>
  <si>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</si>
  <si>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</si>
  <si>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</si>
  <si>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</si>
  <si>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</si>
  <si>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</si>
  <si>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</si>
  <si>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</si>
  <si>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</si>
  <si>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</si>
  <si>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</si>
  <si>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</si>
  <si>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</si>
  <si>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</si>
  <si>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</si>
  <si>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</si>
  <si>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</si>
  <si>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</si>
  <si>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</si>
  <si>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</si>
  <si>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</si>
  <si>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</si>
  <si>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</si>
  <si>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</si>
  <si>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</si>
  <si>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</si>
  <si>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</si>
  <si>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</si>
  <si>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</si>
  <si>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</si>
  <si>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</si>
  <si>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</si>
  <si>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</si>
  <si>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</si>
  <si>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</si>
  <si>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</si>
  <si>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</si>
  <si>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</si>
  <si>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</si>
  <si>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</si>
  <si>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</si>
  <si>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</si>
  <si>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</si>
  <si>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</si>
  <si>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</si>
  <si>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</si>
  <si>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</si>
  <si>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</si>
  <si>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</si>
  <si>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</si>
  <si>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</si>
  <si>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</si>
  <si>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</si>
  <si>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</si>
  <si>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</si>
  <si>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</si>
  <si>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</si>
  <si>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</si>
  <si>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</si>
  <si>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</si>
  <si>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</si>
  <si>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</si>
  <si>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</si>
  <si>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</si>
  <si>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</si>
  <si>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</si>
  <si>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</si>
  <si>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</si>
  <si>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</si>
  <si>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</si>
  <si>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</si>
  <si>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</si>
  <si>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</si>
  <si>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</si>
  <si>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</si>
  <si>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</si>
  <si>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</si>
  <si>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</si>
  <si>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</si>
  <si>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</si>
  <si>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</si>
  <si>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</si>
  <si>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</si>
  <si>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</si>
  <si>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</si>
  <si>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</si>
  <si>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</si>
  <si>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</si>
  <si>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</si>
  <si>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</si>
  <si>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</si>
  <si>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</si>
  <si>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</si>
  <si>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</si>
  <si>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</si>
  <si>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</si>
  <si>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</si>
  <si>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</si>
  <si>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</si>
  <si>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</si>
  <si>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</si>
  <si>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</si>
  <si>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</si>
  <si>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</si>
  <si>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</si>
  <si>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</si>
  <si>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</si>
  <si>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</si>
  <si>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</si>
  <si>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</si>
  <si>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</si>
  <si>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</si>
  <si>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</si>
  <si>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</si>
  <si>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</si>
  <si>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</si>
  <si>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</si>
  <si>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</si>
  <si>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</si>
  <si>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</si>
  <si>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</si>
  <si>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</si>
  <si>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</si>
  <si>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</si>
  <si>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</si>
  <si>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</si>
  <si>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</si>
  <si>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</si>
  <si>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</si>
  <si>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</si>
  <si>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</si>
  <si>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</si>
  <si>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</si>
  <si>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</si>
  <si>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</si>
  <si>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</si>
  <si>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</si>
  <si>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</si>
  <si>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</si>
  <si>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</si>
  <si>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</si>
  <si>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</si>
  <si>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</si>
  <si>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</si>
  <si>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</si>
  <si>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</si>
  <si>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</si>
  <si>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</si>
  <si>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</si>
  <si>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</si>
  <si>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</si>
  <si>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</si>
  <si>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</si>
  <si>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</si>
  <si>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</si>
  <si>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</si>
  <si>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</si>
  <si>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</si>
  <si>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</si>
  <si>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</si>
  <si>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</si>
  <si>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</si>
  <si>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</si>
  <si>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</si>
  <si>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</si>
  <si>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</si>
  <si>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</si>
  <si>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</si>
  <si>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</si>
  <si>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</si>
  <si>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</si>
  <si>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</si>
  <si>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</si>
  <si>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</si>
  <si>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</si>
  <si>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</si>
  <si>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</si>
  <si>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</si>
  <si>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</si>
  <si>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</si>
  <si>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</si>
  <si>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</si>
  <si>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</si>
  <si>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</si>
  <si>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</si>
  <si>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</si>
  <si>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</si>
  <si>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</si>
  <si>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</si>
  <si>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</si>
  <si>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</si>
  <si>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</si>
  <si>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</si>
  <si>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</si>
  <si>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</si>
  <si>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</si>
  <si>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</si>
  <si>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</si>
  <si>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</si>
  <si>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</si>
  <si>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</si>
  <si>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</si>
  <si>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</si>
  <si>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</si>
  <si>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</si>
  <si>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</si>
  <si>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</si>
  <si>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</si>
  <si>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</si>
  <si>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</si>
  <si>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</si>
  <si>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</si>
  <si>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</si>
  <si>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</si>
  <si>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</si>
  <si>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</si>
  <si>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</si>
  <si>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</si>
  <si>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</si>
  <si>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</si>
  <si>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</si>
  <si>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</si>
  <si>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</si>
  <si>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</si>
  <si>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</si>
  <si>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</si>
  <si>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</si>
  <si>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</si>
  <si>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</si>
  <si>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</si>
  <si>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</si>
  <si>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</si>
  <si>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</si>
  <si>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</si>
  <si>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</si>
  <si>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</si>
  <si>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</si>
  <si>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</si>
  <si>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</si>
  <si>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</si>
  <si>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</si>
  <si>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</si>
  <si>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</si>
  <si>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</si>
  <si>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</si>
  <si>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</si>
  <si>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</si>
  <si>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</si>
  <si>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</si>
  <si>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</si>
  <si>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</si>
  <si>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</si>
  <si>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</si>
  <si>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</si>
  <si>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</si>
  <si>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</si>
  <si>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</si>
  <si>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</si>
  <si>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</si>
  <si>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</si>
  <si>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</si>
  <si>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</si>
  <si>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</si>
  <si>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</si>
  <si>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</si>
  <si>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</si>
  <si>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</si>
  <si>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</si>
  <si>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</si>
  <si>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</si>
  <si>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</si>
  <si>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</si>
  <si>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</si>
  <si>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</si>
  <si>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</si>
  <si>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</si>
  <si>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</si>
  <si>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</si>
  <si>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</si>
  <si>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</si>
  <si>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</si>
  <si>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</si>
  <si>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</si>
  <si>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</si>
  <si>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</si>
  <si>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</si>
  <si>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</si>
  <si>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</si>
  <si>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</si>
  <si>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</si>
  <si>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</si>
  <si>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</si>
  <si>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</si>
  <si>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</si>
  <si>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</si>
  <si>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</si>
  <si>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</si>
  <si>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</si>
  <si>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</si>
  <si>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</si>
  <si>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</si>
  <si>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</si>
  <si>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</si>
  <si>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</si>
  <si>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</si>
  <si>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</si>
  <si>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</si>
  <si>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</si>
  <si>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</si>
  <si>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</si>
  <si>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</si>
  <si>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</si>
  <si>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</si>
  <si>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</si>
  <si>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</si>
  <si>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</si>
  <si>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</si>
  <si>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</si>
  <si>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</si>
  <si>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</si>
  <si>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</si>
  <si>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</si>
  <si>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</si>
  <si>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</si>
  <si>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</si>
  <si>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</si>
  <si>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</si>
  <si>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</si>
  <si>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</si>
  <si>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</si>
  <si>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</si>
  <si>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</si>
  <si>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</si>
  <si>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</si>
  <si>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</si>
  <si>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</si>
  <si>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</si>
  <si>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</si>
  <si>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</si>
  <si>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</si>
  <si>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</si>
  <si>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</si>
  <si>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</si>
  <si>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</si>
  <si>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</si>
  <si>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</si>
  <si>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</si>
  <si>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</si>
  <si>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</si>
  <si>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</si>
  <si>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</si>
  <si>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</si>
  <si>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</si>
  <si>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</si>
  <si>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</si>
  <si>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</si>
  <si>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</si>
  <si>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</si>
  <si>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</si>
  <si>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</si>
  <si>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</si>
  <si>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</si>
  <si>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</si>
  <si>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</si>
  <si>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</si>
  <si>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</si>
  <si>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</si>
  <si>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</si>
  <si>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</si>
  <si>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</si>
  <si>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</si>
  <si>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</si>
  <si>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</si>
  <si>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</si>
  <si>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</si>
  <si>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</si>
  <si>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</si>
  <si>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</si>
  <si>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</si>
  <si>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</si>
  <si>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</si>
  <si>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</si>
  <si>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</si>
  <si>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</si>
  <si>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</si>
  <si>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</si>
  <si>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</si>
  <si>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</si>
  <si>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</si>
  <si>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</si>
  <si>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</si>
  <si>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</si>
  <si>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</si>
  <si>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</si>
  <si>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</si>
  <si>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</si>
  <si>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</si>
  <si>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</si>
  <si>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</si>
  <si>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</si>
  <si>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</si>
  <si>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</si>
  <si>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</si>
  <si>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</si>
  <si>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</si>
  <si>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</si>
  <si>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</si>
  <si>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</si>
  <si>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</si>
  <si>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</si>
  <si>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</si>
  <si>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</si>
  <si>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</si>
  <si>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</si>
  <si>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</si>
  <si>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</si>
  <si>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</si>
  <si>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</si>
  <si>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</si>
  <si>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</si>
  <si>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</si>
  <si>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</si>
  <si>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</si>
  <si>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</si>
  <si>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</si>
  <si>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</si>
  <si>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</si>
  <si>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</si>
  <si>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</si>
  <si>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</si>
  <si>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</si>
  <si>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</si>
  <si>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</si>
  <si>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</si>
  <si>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</si>
  <si>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</si>
  <si>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</si>
  <si>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</si>
  <si>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</si>
  <si>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</si>
  <si>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</si>
  <si>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</si>
  <si>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</si>
  <si>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</si>
  <si>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</si>
  <si>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</si>
  <si>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</si>
  <si>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</si>
  <si>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</si>
  <si>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</si>
  <si>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</si>
  <si>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</si>
  <si>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</si>
  <si>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</si>
  <si>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</si>
  <si>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</si>
  <si>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</si>
  <si>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</si>
  <si>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</si>
  <si>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</si>
  <si>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</si>
  <si>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</si>
  <si>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</si>
  <si>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</si>
  <si>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</si>
  <si>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</si>
  <si>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</si>
  <si>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</si>
  <si>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</si>
  <si>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</si>
  <si>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</si>
  <si>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</si>
  <si>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</si>
  <si>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</si>
  <si>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</si>
  <si>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</si>
  <si>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</si>
  <si>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</si>
  <si>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</si>
  <si>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</si>
  <si>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</si>
  <si>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</si>
  <si>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</si>
  <si>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</si>
  <si>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</si>
  <si>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</si>
  <si>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</si>
  <si>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</si>
  <si>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</si>
  <si>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</si>
  <si>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</si>
  <si>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</si>
  <si>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</si>
  <si>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</si>
  <si>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</si>
  <si>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</si>
  <si>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</si>
  <si>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</si>
  <si>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</si>
  <si>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</si>
  <si>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</si>
  <si>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</si>
  <si>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</si>
  <si>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</si>
  <si>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</si>
  <si>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</si>
  <si>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</si>
  <si>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</si>
  <si>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</si>
  <si>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</si>
  <si>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</si>
  <si>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</si>
  <si>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</si>
  <si>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</si>
  <si>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</si>
  <si>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</si>
  <si>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</si>
  <si>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</si>
  <si>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</si>
  <si>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</si>
  <si>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</si>
  <si>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</si>
  <si>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</si>
  <si>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</si>
  <si>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</si>
  <si>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</si>
  <si>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</si>
  <si>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</si>
  <si>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</si>
  <si>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</si>
  <si>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</si>
  <si>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</si>
  <si>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</si>
  <si>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</si>
  <si>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</si>
  <si>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</si>
  <si>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</si>
  <si>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</si>
  <si>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</si>
  <si>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</si>
  <si>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</si>
  <si>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</si>
  <si>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</si>
  <si>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</si>
  <si>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</si>
  <si>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</si>
  <si>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</si>
  <si>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</si>
  <si>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</si>
  <si>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</si>
  <si>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</si>
  <si>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</si>
  <si>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</si>
  <si>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</si>
  <si>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</si>
  <si>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</si>
  <si>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</si>
  <si>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</si>
  <si>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</si>
  <si>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</si>
  <si>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</si>
  <si>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</si>
  <si>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</si>
  <si>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</si>
  <si>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</si>
  <si>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</si>
  <si>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</si>
  <si>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</si>
  <si>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</si>
  <si>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</si>
  <si>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</si>
  <si>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</si>
  <si>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</si>
  <si>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</si>
  <si>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</si>
  <si>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</si>
  <si>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</si>
  <si>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</si>
  <si>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</si>
  <si>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</si>
  <si>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</si>
  <si>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</si>
  <si>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</si>
  <si>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</si>
  <si>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</si>
  <si>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</si>
  <si>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</si>
  <si>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</si>
  <si>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</si>
  <si>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</si>
  <si>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</si>
  <si>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</si>
  <si>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</si>
  <si>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</si>
  <si>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</si>
  <si>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</si>
  <si>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</si>
  <si>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</si>
  <si>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</si>
  <si>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</si>
  <si>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</si>
  <si>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</si>
  <si>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</si>
  <si>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</si>
  <si>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</si>
  <si>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</si>
  <si>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</si>
  <si>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</si>
  <si>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</si>
  <si>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</si>
  <si>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</si>
  <si>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</si>
  <si>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</si>
  <si>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</si>
  <si>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</si>
  <si>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</si>
  <si>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</si>
  <si>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</si>
  <si>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</si>
  <si>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</si>
  <si>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</si>
  <si>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</si>
  <si>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</si>
  <si>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</si>
  <si>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</si>
  <si>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</si>
  <si>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</si>
  <si>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</si>
  <si>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</si>
  <si>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</si>
  <si>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</si>
  <si>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</si>
  <si>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</si>
  <si>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</si>
  <si>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</si>
  <si>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</si>
  <si>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</si>
  <si>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</si>
  <si>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</si>
  <si>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</si>
  <si>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</si>
  <si>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</si>
  <si>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</si>
  <si>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</si>
  <si>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</si>
  <si>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</si>
  <si>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</si>
  <si>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</si>
  <si>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</si>
  <si>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</si>
  <si>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</si>
  <si>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</si>
  <si>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</si>
  <si>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</si>
  <si>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</si>
  <si>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</si>
  <si>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</si>
  <si>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</si>
  <si>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</si>
  <si>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</si>
  <si>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</si>
  <si>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</si>
  <si>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</si>
  <si>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</si>
  <si>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</si>
  <si>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</si>
  <si>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</si>
  <si>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</si>
  <si>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</si>
  <si>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</si>
  <si>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</si>
  <si>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</si>
  <si>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</si>
  <si>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</si>
  <si>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</si>
  <si>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</si>
  <si>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</si>
  <si>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</si>
  <si>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</si>
  <si>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</si>
  <si>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</si>
  <si>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</si>
  <si>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</si>
  <si>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</si>
  <si>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</si>
  <si>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</si>
  <si>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</si>
  <si>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</si>
  <si>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</si>
  <si>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</si>
  <si>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</si>
  <si>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</si>
  <si>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</si>
  <si>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</si>
  <si>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</si>
  <si>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</si>
  <si>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</si>
  <si>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</si>
  <si>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</si>
  <si>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</si>
  <si>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</si>
  <si>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</si>
  <si>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</si>
  <si>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</si>
  <si>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</si>
  <si>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</si>
  <si>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</si>
  <si>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</si>
  <si>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</si>
  <si>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</si>
  <si>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</si>
  <si>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</si>
  <si>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</si>
  <si>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</si>
  <si>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</si>
  <si>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</si>
  <si>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</si>
  <si>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</si>
  <si>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</si>
  <si>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</si>
  <si>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</si>
  <si>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</si>
  <si>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</si>
  <si>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</si>
  <si>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</si>
  <si>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</si>
  <si>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</si>
  <si>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</si>
  <si>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</si>
  <si>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</si>
  <si>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</si>
  <si>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</si>
  <si>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</si>
  <si>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</si>
  <si>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</si>
  <si>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</si>
  <si>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</si>
  <si>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</si>
  <si>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</si>
  <si>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</si>
  <si>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</si>
  <si>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</si>
  <si>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</si>
  <si>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</si>
  <si>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</si>
  <si>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</si>
  <si>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</si>
  <si>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</si>
  <si>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</si>
  <si>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</si>
  <si>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</si>
  <si>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</si>
  <si>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</si>
  <si>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</si>
  <si>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</si>
  <si>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</si>
  <si>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</si>
  <si>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</si>
  <si>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</si>
  <si>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</si>
  <si>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</si>
  <si>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</si>
  <si>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</si>
  <si>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</si>
  <si>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</si>
  <si>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</si>
  <si>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</si>
  <si>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</si>
  <si>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</si>
  <si>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</si>
  <si>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</si>
  <si>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</si>
  <si>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</si>
  <si>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</si>
  <si>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</si>
  <si>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</si>
  <si>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</si>
  <si>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</si>
  <si>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</si>
  <si>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</si>
  <si>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</si>
  <si>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</si>
  <si>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</si>
  <si>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</si>
  <si>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</si>
  <si>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</si>
  <si>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</si>
  <si>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</si>
  <si>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</si>
  <si>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</si>
  <si>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</si>
  <si>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</si>
  <si>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</si>
  <si>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</si>
  <si>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</si>
  <si>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</si>
  <si>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</si>
  <si>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</si>
  <si>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</si>
  <si>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</si>
  <si>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</si>
  <si>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</si>
  <si>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</si>
  <si>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</si>
  <si>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</si>
  <si>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</si>
  <si>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</si>
  <si>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</si>
  <si>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</si>
  <si>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</si>
  <si>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</si>
  <si>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</si>
  <si>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</si>
  <si>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</si>
  <si>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</si>
  <si>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</si>
  <si>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</si>
  <si>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</si>
  <si>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</si>
  <si>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</si>
  <si>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</si>
  <si>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</si>
  <si>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</si>
  <si>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</si>
  <si>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</si>
  <si>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</si>
  <si>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</si>
  <si>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</si>
  <si>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</si>
  <si>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</si>
  <si>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</si>
  <si>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</si>
  <si>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</si>
  <si>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</si>
  <si>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</si>
  <si>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</si>
  <si>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</si>
  <si>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</si>
  <si>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</si>
  <si>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</si>
  <si>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</si>
  <si>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</si>
  <si>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</si>
  <si>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</si>
  <si>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</si>
  <si>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</si>
  <si>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</si>
  <si>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</si>
  <si>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</si>
  <si>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</si>
  <si>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</si>
  <si>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</si>
  <si>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</si>
  <si>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</si>
  <si>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</si>
  <si>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</si>
  <si>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</si>
  <si>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</si>
  <si>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</si>
  <si>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</si>
  <si>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</si>
  <si>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</si>
  <si>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</si>
  <si>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</si>
  <si>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</si>
  <si>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</si>
  <si>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</si>
  <si>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</si>
  <si>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</si>
  <si>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</si>
  <si>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</si>
  <si>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</si>
  <si>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</si>
  <si>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</si>
  <si>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</si>
  <si>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</si>
  <si>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</si>
  <si>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</si>
  <si>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</si>
  <si>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</si>
  <si>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</si>
  <si>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</si>
  <si>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</si>
  <si>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</si>
  <si>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</si>
  <si>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</si>
  <si>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</si>
  <si>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</si>
  <si>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</si>
  <si>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</si>
  <si>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</si>
  <si>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</si>
  <si>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</si>
  <si>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</si>
  <si>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</si>
  <si>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</si>
  <si>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</si>
  <si>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</si>
  <si>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</si>
  <si>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</si>
  <si>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</si>
  <si>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</si>
  <si>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</si>
  <si>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</si>
  <si>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</si>
  <si>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</si>
  <si>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</si>
  <si>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</si>
  <si>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</si>
  <si>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</si>
  <si>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</si>
  <si>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</si>
  <si>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</si>
  <si>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</si>
  <si>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</si>
  <si>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</si>
  <si>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</si>
  <si>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</si>
  <si>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</si>
  <si>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</si>
  <si>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</si>
  <si>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</si>
  <si>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</si>
  <si>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</si>
  <si>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</si>
  <si>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</si>
  <si>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</si>
  <si>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</si>
  <si>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</si>
  <si>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</si>
  <si>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</si>
  <si>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</si>
  <si>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</si>
  <si>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</si>
  <si>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</si>
  <si>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</si>
  <si>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</si>
  <si>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</si>
  <si>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</si>
  <si>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</si>
  <si>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</si>
  <si>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</si>
  <si>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</si>
  <si>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</si>
  <si>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</si>
  <si>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</si>
  <si>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</si>
  <si>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</si>
  <si>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</si>
  <si>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</si>
  <si>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</si>
  <si>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</si>
  <si>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</si>
  <si>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</si>
  <si>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</si>
  <si>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</si>
  <si>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</si>
  <si>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</si>
  <si>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</si>
  <si>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</si>
  <si>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</si>
  <si>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</si>
  <si>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</si>
  <si>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</si>
  <si>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</si>
  <si>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</si>
  <si>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</si>
  <si>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</si>
  <si>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</si>
  <si>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</si>
  <si>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</si>
  <si>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</si>
  <si>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</si>
  <si>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</si>
  <si>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</si>
  <si>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</si>
  <si>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</si>
  <si>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</si>
  <si>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</si>
  <si>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</si>
  <si>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</si>
  <si>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</si>
  <si>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</si>
  <si>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</si>
  <si>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</si>
  <si>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</si>
  <si>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</si>
  <si>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</si>
  <si>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</si>
  <si>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</si>
  <si>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</si>
  <si>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</si>
  <si>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</si>
  <si>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</si>
  <si>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</si>
  <si>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</si>
  <si>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</si>
  <si>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</si>
  <si>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</si>
  <si>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</si>
  <si>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</si>
  <si>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</si>
  <si>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</si>
  <si>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</si>
  <si>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</si>
  <si>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</si>
  <si>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</si>
  <si>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</si>
  <si>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</si>
  <si>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</si>
  <si>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</si>
  <si>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</si>
  <si>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</si>
  <si>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</si>
  <si>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</si>
  <si>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</si>
  <si>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</si>
  <si>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</si>
  <si>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</si>
  <si>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</si>
  <si>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</si>
  <si>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</si>
  <si>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</si>
  <si>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</si>
  <si>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</si>
  <si>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</si>
  <si>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</si>
  <si>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</si>
  <si>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</si>
  <si>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</si>
  <si>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</si>
  <si>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</si>
  <si>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</si>
  <si>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</si>
  <si>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</si>
  <si>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</si>
  <si>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</si>
  <si>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</si>
  <si>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</si>
  <si>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</si>
  <si>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</si>
  <si>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</si>
  <si>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</si>
  <si>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</si>
  <si>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</si>
  <si>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</si>
  <si>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</si>
  <si>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</si>
  <si>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</si>
  <si>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</si>
  <si>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</si>
  <si>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</si>
  <si>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</si>
  <si>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</si>
  <si>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</si>
  <si>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</si>
  <si>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</si>
  <si>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</si>
  <si>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</si>
  <si>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</si>
  <si>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</si>
  <si>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</si>
  <si>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</si>
  <si>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</si>
  <si>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</si>
  <si>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</si>
  <si>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</si>
  <si>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</si>
  <si>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</si>
  <si>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</si>
  <si>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</si>
  <si>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</si>
  <si>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</si>
  <si>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</si>
  <si>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</si>
  <si>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</si>
  <si>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</si>
  <si>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</si>
  <si>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</si>
  <si>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</si>
  <si>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</si>
  <si>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</si>
  <si>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</si>
  <si>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</si>
  <si>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</si>
  <si>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</si>
  <si>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</si>
  <si>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</si>
  <si>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</si>
  <si>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</si>
  <si>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</si>
  <si>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</si>
  <si>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</si>
  <si>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</si>
  <si>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</si>
  <si>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</si>
  <si>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</si>
  <si>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</si>
  <si>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</si>
  <si>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</si>
  <si>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</si>
  <si>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</si>
  <si>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</si>
  <si>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</si>
  <si>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</si>
  <si>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</si>
  <si>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</si>
  <si>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</si>
  <si>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</si>
  <si>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</si>
  <si>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</si>
  <si>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</si>
  <si>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</si>
  <si>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</si>
  <si>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</si>
  <si>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</si>
  <si>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</si>
  <si>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</si>
  <si>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</si>
  <si>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</si>
  <si>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</si>
  <si>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</si>
  <si>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</si>
  <si>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</si>
  <si>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</si>
  <si>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</si>
  <si>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</si>
  <si>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</si>
  <si>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</si>
  <si>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</si>
  <si>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</si>
  <si>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</si>
  <si>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</si>
  <si>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</si>
  <si>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</si>
  <si>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</si>
  <si>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</si>
  <si>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</si>
  <si>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</si>
  <si>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</si>
  <si>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</si>
  <si>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</si>
  <si>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</si>
  <si>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</si>
  <si>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</si>
  <si>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</si>
  <si>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</si>
  <si>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</si>
  <si>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</si>
  <si>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</si>
  <si>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</si>
  <si>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</si>
  <si>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</si>
  <si>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</si>
  <si>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</si>
  <si>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</si>
  <si>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</si>
  <si>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</si>
  <si>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</si>
  <si>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</si>
  <si>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</si>
  <si>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</si>
  <si>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</si>
  <si>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</si>
  <si>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</si>
  <si>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</si>
  <si>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</si>
  <si>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</si>
  <si>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</si>
  <si>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</si>
  <si>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</si>
  <si>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</si>
  <si>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</si>
  <si>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</si>
  <si>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</si>
  <si>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</si>
  <si>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</si>
  <si>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</si>
  <si>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</si>
  <si>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</si>
  <si>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</si>
  <si>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</si>
  <si>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</si>
  <si>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</si>
  <si>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</si>
  <si>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</si>
  <si>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</si>
  <si>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</si>
  <si>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</si>
  <si>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</si>
  <si>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</si>
  <si>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</si>
  <si>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</si>
  <si>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</si>
  <si>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</si>
  <si>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</si>
  <si>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</si>
  <si>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</si>
  <si>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</si>
  <si>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</si>
  <si>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</si>
  <si>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</si>
  <si>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</si>
  <si>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</si>
  <si>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</si>
  <si>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</si>
  <si>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</si>
  <si>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</si>
  <si>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</si>
  <si>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</si>
  <si>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</si>
  <si>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</si>
  <si>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</si>
  <si>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</si>
  <si>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</si>
  <si>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</si>
  <si>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</si>
  <si>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</si>
  <si>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</si>
  <si>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</si>
  <si>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</si>
  <si>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</si>
  <si>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</si>
  <si>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</si>
  <si>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</si>
  <si>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</si>
  <si>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</si>
  <si>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</si>
  <si>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</si>
  <si>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</si>
  <si>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</si>
  <si>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</si>
  <si>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</si>
  <si>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</si>
  <si>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</si>
  <si>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</si>
  <si>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</si>
  <si>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</si>
  <si>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</si>
  <si>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</si>
  <si>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</si>
  <si>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</si>
  <si>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</si>
  <si>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</si>
  <si>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</si>
  <si>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</si>
  <si>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</si>
  <si>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</si>
  <si>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</si>
  <si>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</si>
  <si>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</si>
  <si>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</si>
  <si>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</si>
  <si>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</si>
  <si>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</si>
  <si>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</si>
  <si>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</si>
  <si>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</si>
  <si>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</si>
  <si>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</si>
  <si>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</si>
  <si>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</si>
  <si>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</si>
  <si>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</si>
  <si>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</si>
  <si>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</si>
  <si>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</si>
  <si>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</si>
  <si>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</si>
  <si>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</si>
  <si>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</si>
  <si>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</si>
  <si>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</si>
  <si>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</si>
  <si>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</si>
  <si>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</si>
  <si>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</si>
  <si>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</si>
  <si>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</si>
  <si>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</si>
  <si>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</si>
  <si>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</si>
  <si>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</si>
  <si>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</si>
  <si>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</si>
  <si>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</si>
  <si>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</si>
  <si>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</si>
  <si>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</si>
  <si>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</si>
  <si>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</si>
  <si>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</si>
  <si>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</si>
  <si>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</si>
  <si>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</si>
  <si>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</si>
  <si>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</si>
  <si>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</si>
  <si>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</si>
  <si>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</si>
  <si>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</si>
  <si>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</si>
  <si>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</si>
  <si>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</si>
  <si>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</si>
  <si>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</si>
  <si>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</si>
  <si>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</si>
  <si>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</si>
  <si>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</si>
  <si>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</si>
  <si>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</si>
  <si>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</si>
  <si>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</si>
  <si>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</si>
  <si>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</si>
  <si>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</si>
  <si>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</si>
  <si>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</si>
  <si>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</si>
  <si>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</si>
  <si>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</si>
  <si>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</si>
  <si>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</si>
  <si>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</si>
  <si>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</si>
  <si>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</si>
  <si>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</si>
  <si>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</si>
  <si>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</si>
  <si>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</si>
  <si>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</si>
  <si>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</si>
  <si>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</si>
  <si>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</si>
  <si>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</si>
  <si>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</si>
  <si>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</si>
  <si>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</si>
  <si>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</si>
  <si>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</si>
  <si>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</si>
  <si>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</si>
  <si>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</si>
  <si>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</si>
  <si>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</si>
  <si>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</si>
  <si>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</si>
  <si>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</si>
  <si>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</si>
  <si>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</si>
  <si>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</si>
  <si>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</si>
  <si>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</si>
  <si>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</si>
  <si>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</si>
  <si>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</si>
  <si>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</si>
  <si>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</si>
  <si>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</si>
  <si>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</si>
  <si>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</si>
  <si>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</si>
  <si>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</si>
  <si>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</si>
  <si>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</si>
  <si>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</si>
  <si>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</si>
  <si>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</si>
  <si>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</si>
  <si>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</si>
  <si>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</si>
  <si>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</si>
  <si>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</si>
  <si>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</si>
  <si>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</si>
  <si>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</si>
  <si>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</si>
  <si>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</si>
  <si>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</si>
  <si>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</si>
  <si>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</si>
  <si>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</si>
  <si>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</si>
  <si>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</si>
  <si>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</si>
  <si>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</si>
  <si>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</si>
  <si>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</si>
  <si>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</si>
  <si>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</si>
  <si>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</si>
  <si>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</si>
  <si>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</si>
  <si>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</si>
  <si>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</si>
  <si>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</si>
  <si>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</si>
  <si>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</si>
  <si>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</si>
  <si>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</si>
  <si>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</si>
  <si>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</si>
  <si>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</si>
  <si>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</si>
  <si>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</si>
  <si>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</si>
  <si>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</si>
  <si>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</si>
  <si>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</si>
  <si>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</si>
  <si>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</si>
  <si>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</si>
  <si>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</si>
  <si>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</si>
  <si>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</si>
  <si>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</si>
  <si>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</si>
  <si>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</si>
  <si>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</si>
  <si>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</si>
  <si>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</si>
  <si>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</si>
  <si>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</si>
  <si>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</si>
  <si>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</si>
  <si>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</si>
  <si>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</si>
  <si>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</si>
  <si>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</si>
  <si>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</si>
  <si>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</si>
  <si>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</si>
  <si>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</si>
  <si>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</si>
  <si>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</si>
  <si>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</si>
  <si>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</si>
  <si>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</si>
  <si>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</si>
  <si>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</si>
  <si>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</si>
  <si>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</si>
  <si>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</si>
  <si>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</si>
  <si>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</si>
  <si>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</si>
  <si>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</si>
  <si>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</si>
  <si>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</si>
  <si>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</si>
  <si>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</si>
  <si>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</si>
  <si>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</si>
  <si>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</si>
  <si>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</si>
  <si>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</si>
  <si>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</si>
  <si>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</si>
  <si>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</si>
  <si>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</si>
  <si>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</si>
  <si>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</si>
  <si>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</si>
  <si>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</si>
  <si>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</si>
  <si>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</si>
  <si>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</si>
  <si>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</si>
  <si>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</si>
  <si>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</si>
  <si>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</si>
  <si>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</si>
  <si>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</si>
  <si>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</si>
  <si>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</si>
  <si>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</si>
  <si>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</si>
  <si>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</si>
  <si>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</si>
  <si>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</si>
  <si>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</si>
  <si>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</si>
  <si>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</si>
  <si>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</si>
  <si>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</si>
  <si>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</si>
  <si>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</si>
  <si>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</si>
  <si>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</si>
  <si>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</si>
  <si>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</si>
  <si>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</si>
  <si>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</si>
  <si>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</si>
  <si>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</si>
  <si>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</si>
  <si>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</si>
  <si>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</si>
  <si>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</si>
  <si>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</si>
  <si>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</si>
  <si>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</si>
  <si>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</si>
  <si>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</si>
  <si>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</si>
  <si>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</si>
  <si>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</si>
  <si>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</si>
  <si>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</si>
  <si>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</si>
  <si>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</si>
  <si>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</si>
  <si>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</si>
  <si>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</si>
  <si>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</si>
  <si>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</si>
  <si>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</si>
  <si>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</si>
  <si>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</si>
  <si>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</si>
  <si>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</si>
  <si>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</si>
  <si>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</si>
  <si>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</si>
  <si>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</si>
  <si>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</si>
  <si>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</si>
  <si>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</si>
  <si>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</si>
  <si>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</si>
  <si>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</si>
  <si>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</si>
  <si>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</si>
  <si>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</si>
  <si>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</si>
  <si>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</si>
  <si>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</si>
  <si>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</si>
  <si>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</si>
  <si>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</si>
  <si>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</si>
  <si>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</si>
  <si>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</si>
  <si>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</si>
  <si>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</si>
  <si>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</si>
  <si>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</si>
  <si>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</si>
  <si>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</si>
  <si>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</si>
  <si>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</si>
  <si>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</si>
  <si>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</si>
  <si>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</si>
  <si>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</si>
  <si>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</si>
  <si>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</si>
  <si>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</si>
  <si>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</si>
  <si>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</si>
  <si>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</si>
  <si>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</si>
  <si>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</si>
  <si>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</si>
  <si>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</si>
  <si>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</si>
  <si>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</si>
  <si>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</si>
  <si>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</si>
  <si>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</si>
  <si>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</si>
  <si>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</si>
  <si>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</si>
  <si>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</si>
  <si>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</si>
  <si>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</si>
  <si>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</si>
  <si>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</si>
  <si>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</si>
  <si>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</si>
  <si>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</si>
  <si>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</si>
  <si>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</si>
  <si>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</si>
  <si>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</si>
  <si>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</si>
  <si>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</si>
  <si>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</si>
  <si>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</si>
  <si>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</si>
  <si>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</si>
  <si>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</si>
  <si>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</si>
  <si>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</si>
  <si>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</si>
  <si>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</si>
  <si>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</si>
  <si>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</si>
  <si>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</si>
  <si>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</si>
  <si>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</si>
  <si>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</si>
  <si>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</si>
  <si>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</si>
  <si>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</si>
  <si>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</si>
  <si>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</si>
  <si>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</si>
  <si>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</si>
  <si>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</si>
  <si>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</si>
  <si>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</si>
  <si>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</si>
  <si>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</si>
  <si>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</si>
  <si>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</si>
  <si>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</si>
  <si>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</si>
  <si>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</si>
  <si>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</si>
  <si>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</si>
  <si>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</si>
  <si>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</si>
  <si>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</si>
  <si>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</si>
  <si>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</si>
  <si>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</si>
  <si>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</si>
  <si>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</si>
  <si>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</si>
  <si>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</si>
  <si>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</si>
  <si>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</si>
  <si>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</si>
  <si>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</si>
  <si>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</si>
  <si>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</si>
  <si>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</si>
  <si>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</si>
  <si>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</si>
  <si>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</si>
  <si>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</si>
  <si>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</si>
  <si>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</si>
  <si>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</si>
  <si>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</si>
  <si>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</si>
  <si>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</si>
  <si>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</si>
  <si>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</si>
  <si>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</si>
  <si>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</si>
  <si>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</si>
  <si>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</si>
  <si>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</si>
  <si>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</si>
  <si>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</si>
  <si>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</si>
  <si>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</si>
  <si>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</si>
  <si>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</si>
  <si>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</si>
  <si>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</si>
  <si>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</si>
  <si>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</si>
  <si>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</si>
  <si>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</si>
  <si>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</si>
  <si>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</si>
  <si>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</si>
  <si>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</si>
  <si>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</si>
  <si>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</si>
  <si>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</si>
  <si>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</si>
  <si>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</si>
  <si>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</si>
  <si>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</si>
  <si>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</si>
  <si>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</si>
  <si>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</si>
  <si>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</si>
  <si>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</si>
  <si>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</si>
  <si>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</si>
  <si>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</si>
  <si>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</si>
  <si>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</si>
  <si>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</si>
  <si>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</si>
  <si>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</si>
  <si>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</si>
  <si>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</si>
  <si>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</si>
  <si>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</si>
  <si>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</si>
  <si>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</si>
  <si>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</si>
  <si>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</si>
  <si>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</si>
  <si>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</si>
  <si>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</si>
  <si>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</si>
  <si>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</si>
  <si>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</si>
  <si>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</si>
  <si>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</si>
  <si>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</si>
  <si>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</si>
  <si>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</si>
  <si>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</si>
  <si>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</si>
  <si>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</si>
  <si>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</si>
  <si>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</si>
  <si>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</si>
  <si>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</si>
  <si>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</si>
  <si>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</si>
  <si>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</si>
  <si>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</si>
  <si>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</si>
  <si>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</si>
  <si>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</si>
  <si>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</si>
  <si>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</si>
  <si>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</si>
  <si>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</si>
  <si>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</si>
  <si>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</si>
  <si>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</si>
  <si>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</si>
  <si>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</si>
  <si>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</si>
  <si>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</si>
  <si>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</si>
  <si>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</si>
  <si>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</si>
  <si>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</si>
  <si>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</si>
  <si>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</si>
  <si>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</si>
  <si>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</si>
  <si>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</si>
  <si>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</si>
  <si>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</si>
  <si>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</si>
  <si>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</si>
  <si>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</si>
  <si>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</si>
  <si>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</si>
  <si>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</si>
  <si>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</si>
  <si>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</si>
  <si>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</si>
  <si>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</si>
  <si>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</si>
  <si>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</si>
  <si>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</si>
  <si>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</si>
  <si>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</si>
  <si>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</si>
  <si>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</si>
  <si>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</si>
  <si>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</si>
  <si>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</si>
  <si>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</si>
  <si>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</si>
  <si>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</si>
  <si>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</si>
  <si>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</si>
  <si>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</si>
  <si>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</si>
  <si>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</si>
  <si>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</si>
  <si>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</si>
  <si>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</si>
  <si>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</si>
  <si>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</si>
  <si>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</si>
  <si>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</si>
  <si>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</si>
  <si>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</si>
  <si>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</si>
  <si>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</si>
  <si>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</si>
  <si>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</si>
  <si>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</si>
  <si>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</si>
  <si>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</si>
  <si>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</si>
  <si>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</si>
  <si>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</si>
  <si>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</si>
  <si>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</si>
  <si>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</si>
  <si>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</si>
  <si>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</si>
  <si>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</si>
  <si>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</si>
  <si>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</si>
  <si>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</si>
  <si>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</si>
  <si>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</si>
  <si>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</si>
  <si>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</si>
  <si>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</si>
  <si>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</si>
  <si>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</si>
  <si>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</si>
  <si>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</si>
  <si>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</si>
  <si>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</si>
  <si>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</si>
  <si>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</si>
  <si>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</si>
  <si>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</si>
  <si>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</si>
  <si>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</si>
  <si>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</si>
  <si>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</si>
  <si>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</si>
  <si>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</si>
  <si>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</si>
  <si>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</si>
  <si>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</si>
  <si>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</si>
  <si>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</si>
  <si>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</si>
  <si>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</si>
  <si>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</si>
  <si>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</si>
  <si>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</si>
  <si>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</si>
  <si>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</si>
  <si>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</si>
  <si>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</si>
  <si>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</si>
  <si>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</si>
  <si>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</si>
  <si>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</si>
  <si>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</si>
  <si>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</si>
  <si>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</si>
  <si>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</si>
  <si>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</si>
  <si>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</si>
  <si>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</si>
  <si>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</si>
  <si>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</si>
  <si>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</si>
  <si>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</si>
  <si>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</si>
  <si>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</si>
  <si>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</si>
  <si>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</si>
  <si>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</si>
  <si>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</si>
  <si>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</si>
  <si>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</si>
  <si>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</si>
  <si>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</si>
  <si>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</si>
  <si>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</si>
  <si>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</si>
  <si>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</si>
  <si>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</si>
  <si>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</si>
  <si>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</si>
  <si>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</si>
  <si>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</si>
  <si>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</si>
  <si>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</si>
  <si>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</si>
  <si>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</si>
  <si>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</si>
  <si>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</si>
  <si>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</si>
  <si>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</si>
  <si>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</si>
  <si>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</si>
  <si>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</si>
  <si>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</si>
  <si>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</si>
  <si>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</si>
  <si>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</si>
  <si>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</si>
  <si>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</si>
  <si>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</si>
  <si>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</si>
  <si>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</si>
  <si>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</si>
  <si>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</si>
  <si>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</si>
  <si>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</si>
  <si>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</si>
  <si>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</si>
  <si>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</si>
  <si>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</si>
  <si>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</si>
  <si>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</si>
  <si>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</si>
  <si>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</si>
  <si>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</si>
  <si>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</si>
  <si>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</si>
  <si>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</si>
  <si>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</si>
  <si>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</si>
  <si>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</si>
  <si>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</si>
  <si>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</si>
  <si>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</si>
  <si>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</si>
  <si>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</si>
  <si>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</si>
  <si>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</si>
  <si>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</si>
  <si>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</si>
  <si>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</si>
  <si>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</si>
  <si>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</si>
  <si>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</si>
  <si>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</si>
  <si>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</si>
  <si>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</si>
  <si>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</si>
  <si>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</si>
  <si>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</si>
  <si>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</si>
  <si>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</si>
  <si>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</si>
  <si>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</si>
  <si>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</si>
  <si>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</si>
  <si>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</si>
  <si>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</si>
  <si>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</si>
  <si>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</si>
  <si>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</si>
  <si>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</si>
  <si>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</si>
  <si>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</si>
  <si>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</si>
  <si>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</si>
  <si>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</si>
  <si>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</si>
  <si>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</si>
  <si>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</si>
  <si>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</si>
  <si>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</si>
  <si>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</si>
  <si>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</si>
  <si>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</si>
  <si>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</si>
  <si>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</si>
  <si>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</si>
  <si>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</si>
  <si>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</si>
  <si>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</si>
  <si>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</si>
  <si>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</si>
  <si>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</si>
  <si>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</si>
  <si>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</si>
  <si>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</si>
  <si>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</si>
  <si>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</si>
  <si>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</si>
  <si>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</si>
  <si>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</si>
  <si>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</si>
  <si>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</si>
  <si>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</si>
  <si>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</si>
  <si>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</si>
  <si>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</si>
  <si>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</si>
  <si>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</si>
  <si>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</si>
  <si>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</si>
  <si>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</si>
  <si>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</si>
  <si>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</si>
  <si>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</si>
  <si>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</si>
  <si>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</si>
  <si>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</si>
  <si>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</si>
  <si>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</si>
  <si>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</si>
  <si>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</si>
  <si>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</si>
  <si>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</si>
  <si>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</si>
  <si>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</si>
  <si>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</si>
  <si>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</si>
  <si>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</si>
  <si>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</si>
  <si>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</si>
  <si>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</si>
  <si>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</si>
  <si>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</si>
  <si>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</si>
  <si>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</si>
  <si>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</si>
  <si>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</si>
  <si>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</si>
  <si>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</si>
  <si>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</si>
  <si>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</si>
  <si>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</si>
  <si>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</si>
  <si>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</si>
  <si>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</si>
  <si>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</si>
  <si>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</si>
  <si>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</si>
  <si>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</si>
  <si>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</si>
  <si>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</si>
  <si>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</si>
  <si>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</si>
  <si>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</si>
  <si>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</si>
  <si>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</si>
  <si>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</si>
  <si>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</si>
  <si>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</si>
  <si>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</si>
  <si>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</si>
  <si>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</si>
  <si>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</si>
  <si>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</si>
  <si>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</si>
  <si>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</si>
  <si>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</si>
  <si>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</si>
  <si>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</si>
  <si>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</si>
  <si>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</si>
  <si>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</si>
  <si>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</si>
  <si>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</si>
  <si>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</si>
  <si>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</si>
  <si>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</si>
  <si>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</si>
  <si>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</si>
  <si>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</si>
  <si>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</si>
  <si>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</si>
  <si>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</si>
  <si>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</si>
  <si>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</si>
  <si>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</si>
  <si>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</si>
  <si>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</si>
  <si>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</si>
  <si>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</si>
  <si>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</si>
  <si>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</si>
  <si>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</si>
  <si>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</si>
  <si>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</si>
  <si>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</si>
  <si>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</si>
  <si>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</si>
  <si>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</si>
  <si>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</si>
  <si>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</si>
  <si>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</si>
  <si>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</si>
  <si>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</si>
  <si>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</si>
  <si>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</si>
  <si>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</si>
  <si>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</si>
  <si>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</si>
  <si>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</si>
  <si>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</si>
  <si>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</si>
  <si>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</si>
  <si>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</si>
  <si>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</si>
  <si>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</si>
  <si>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</si>
  <si>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</si>
  <si>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</si>
  <si>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</si>
  <si>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</si>
  <si>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</si>
  <si>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</si>
  <si>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</si>
  <si>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</si>
  <si>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</si>
  <si>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</si>
  <si>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</si>
  <si>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</si>
  <si>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</si>
  <si>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</si>
  <si>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</si>
  <si>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</si>
  <si>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</si>
  <si>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</si>
  <si>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</si>
  <si>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</si>
  <si>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</si>
  <si>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</si>
  <si>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</si>
  <si>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</si>
  <si>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</si>
  <si>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</si>
  <si>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</si>
  <si>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</si>
  <si>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</si>
  <si>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</si>
  <si>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</si>
  <si>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</si>
  <si>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</si>
  <si>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</si>
  <si>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</si>
  <si>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</si>
  <si>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</si>
  <si>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</si>
  <si>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</si>
  <si>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</si>
  <si>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</si>
  <si>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</si>
  <si>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</si>
  <si>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</si>
  <si>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</si>
  <si>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</si>
  <si>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</si>
  <si>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</si>
  <si>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</si>
  <si>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</si>
  <si>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</si>
  <si>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</si>
  <si>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</si>
  <si>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</si>
  <si>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</si>
  <si>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</si>
  <si>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</si>
  <si>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</si>
  <si>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</si>
  <si>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</si>
  <si>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</si>
  <si>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</si>
  <si>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</si>
  <si>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</si>
  <si>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</si>
  <si>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</si>
  <si>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</si>
  <si>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</si>
  <si>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</si>
  <si>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</si>
  <si>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</si>
  <si>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</si>
  <si>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</si>
  <si>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</si>
  <si>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</si>
  <si>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</si>
  <si>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</si>
  <si>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</si>
  <si>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</si>
  <si>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</si>
  <si>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</si>
  <si>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</si>
  <si>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</si>
  <si>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</si>
  <si>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</si>
  <si>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</si>
  <si>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</si>
  <si>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</si>
  <si>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</si>
  <si>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</si>
  <si>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</si>
  <si>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</si>
  <si>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</si>
  <si>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</si>
  <si>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</si>
  <si>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</si>
  <si>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</si>
  <si>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</si>
  <si>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</si>
  <si>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</si>
  <si>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</si>
  <si>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</si>
  <si>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</si>
  <si>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</si>
  <si>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</si>
  <si>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</si>
  <si>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</si>
  <si>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</si>
  <si>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</si>
  <si>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</si>
  <si>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</si>
  <si>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</si>
  <si>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</si>
  <si>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</si>
  <si>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</si>
  <si>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</si>
  <si>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</si>
  <si>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</si>
  <si>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</si>
  <si>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</si>
  <si>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</si>
  <si>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</si>
  <si>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</si>
  <si>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</si>
  <si>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</si>
  <si>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</si>
  <si>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</si>
  <si>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</si>
  <si>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</si>
  <si>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</si>
  <si>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</si>
  <si>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</si>
  <si>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</si>
  <si>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</si>
  <si>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</si>
  <si>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</si>
  <si>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</si>
  <si>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</si>
  <si>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</si>
  <si>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</si>
  <si>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</si>
  <si>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</si>
  <si>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</si>
  <si>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</si>
  <si>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</si>
  <si>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</si>
  <si>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</si>
  <si>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</si>
  <si>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</si>
  <si>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</si>
  <si>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</si>
  <si>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</si>
  <si>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</si>
  <si>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</si>
  <si>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</si>
  <si>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</si>
  <si>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</si>
  <si>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</si>
  <si>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</si>
  <si>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</si>
  <si>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</si>
  <si>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</si>
  <si>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</si>
  <si>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</si>
  <si>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</si>
  <si>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</si>
  <si>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</si>
  <si>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</si>
  <si>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</si>
  <si>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</si>
  <si>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</si>
  <si>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</si>
  <si>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</si>
  <si>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</si>
  <si>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</si>
  <si>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</si>
  <si>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</si>
  <si>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</si>
  <si>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</si>
  <si>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</si>
  <si>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</si>
  <si>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</si>
  <si>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</si>
  <si>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</si>
  <si>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</si>
  <si>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</si>
  <si>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</si>
  <si>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</si>
  <si>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</si>
  <si>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</si>
  <si>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</si>
  <si>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</si>
  <si>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</si>
  <si>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</si>
  <si>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</si>
  <si>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</si>
  <si>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</si>
  <si>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</si>
  <si>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</si>
  <si>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</si>
  <si>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</si>
  <si>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</si>
  <si>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</si>
  <si>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</si>
  <si>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</si>
  <si>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</si>
  <si>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</si>
  <si>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</si>
  <si>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</si>
  <si>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</si>
  <si>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</si>
  <si>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</si>
  <si>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</si>
  <si>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</si>
  <si>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</si>
  <si>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</si>
  <si>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</si>
  <si>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</si>
  <si>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</si>
  <si>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</si>
  <si>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</si>
  <si>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</si>
  <si>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</si>
  <si>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</si>
  <si>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</si>
  <si>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</si>
  <si>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</si>
  <si>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</si>
  <si>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</si>
  <si>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</si>
  <si>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</si>
  <si>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</si>
  <si>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</si>
  <si>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</si>
  <si>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</si>
  <si>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</si>
  <si>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</si>
  <si>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</si>
  <si>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</si>
  <si>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</si>
  <si>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</si>
  <si>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</si>
  <si>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</si>
  <si>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</si>
  <si>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</si>
  <si>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</si>
  <si>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</si>
  <si>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</si>
  <si>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</si>
  <si>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</si>
  <si>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</si>
  <si>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</si>
  <si>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</si>
  <si>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</si>
  <si>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</si>
  <si>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</si>
  <si>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</si>
  <si>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</si>
  <si>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</si>
  <si>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</si>
  <si>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</si>
  <si>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</si>
  <si>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</si>
  <si>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</si>
  <si>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</si>
  <si>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</si>
  <si>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</si>
  <si>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</si>
  <si>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</si>
  <si>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</si>
  <si>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</si>
  <si>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</si>
  <si>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</si>
  <si>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</si>
  <si>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</si>
  <si>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</si>
  <si>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</si>
  <si>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</si>
  <si>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</si>
  <si>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</si>
  <si>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</si>
  <si>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</si>
  <si>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</si>
  <si>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</si>
  <si>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</si>
  <si>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</si>
  <si>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</si>
  <si>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</si>
  <si>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</si>
  <si>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</si>
  <si>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</si>
  <si>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</si>
  <si>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</si>
  <si>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</si>
  <si>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</si>
  <si>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</si>
  <si>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</si>
  <si>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</si>
  <si>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</si>
  <si>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</si>
  <si>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</si>
  <si>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</si>
  <si>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</si>
  <si>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</si>
  <si>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</si>
  <si>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</si>
  <si>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</si>
  <si>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</si>
  <si>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</si>
  <si>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</si>
  <si>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</si>
  <si>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</si>
  <si>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</si>
  <si>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</si>
  <si>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</si>
  <si>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</si>
  <si>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</si>
  <si>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</si>
  <si>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</si>
  <si>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</si>
  <si>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</si>
  <si>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</si>
  <si>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</si>
  <si>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</si>
  <si>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</si>
  <si>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</si>
  <si>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</si>
  <si>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</si>
  <si>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</si>
  <si>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</si>
  <si>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</si>
  <si>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</si>
  <si>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</si>
  <si>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</si>
  <si>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</si>
  <si>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</si>
  <si>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</si>
  <si>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</si>
  <si>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</si>
  <si>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</si>
  <si>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</si>
  <si>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</si>
  <si>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</si>
  <si>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</si>
  <si>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</si>
  <si>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</si>
  <si>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</si>
  <si>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</si>
  <si>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</si>
  <si>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</si>
  <si>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</si>
  <si>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</si>
  <si>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</si>
  <si>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</si>
  <si>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</si>
  <si>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</si>
  <si>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</si>
  <si>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</si>
  <si>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</si>
  <si>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</si>
  <si>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</si>
  <si>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</si>
  <si>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</si>
  <si>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</si>
  <si>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</si>
  <si>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</si>
  <si>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</si>
  <si>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</si>
  <si>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</si>
  <si>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</si>
  <si>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</si>
  <si>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</si>
  <si>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</si>
  <si>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</si>
  <si>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</si>
  <si>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</si>
  <si>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</si>
  <si>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</si>
  <si>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</si>
  <si>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</si>
  <si>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</si>
  <si>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</si>
  <si>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</si>
  <si>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</si>
  <si>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</si>
  <si>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</si>
  <si>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</si>
  <si>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</si>
  <si>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</si>
  <si>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</si>
  <si>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</si>
  <si>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</si>
  <si>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</si>
  <si>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</si>
  <si>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</si>
  <si>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</si>
  <si>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</si>
  <si>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</si>
  <si>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</si>
  <si>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</si>
  <si>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</si>
  <si>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</si>
  <si>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</si>
  <si>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</si>
  <si>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</si>
  <si>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</si>
  <si>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</si>
  <si>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</si>
  <si>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</si>
  <si>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</si>
  <si>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</si>
  <si>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</si>
  <si>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</si>
  <si>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</si>
  <si>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</si>
  <si>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</si>
  <si>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</si>
  <si>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</si>
  <si>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</si>
  <si>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</si>
  <si>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</si>
  <si>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</si>
  <si>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</si>
  <si>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</si>
  <si>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</si>
  <si>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</si>
  <si>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</si>
  <si>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</si>
  <si>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</si>
  <si>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</si>
  <si>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</si>
  <si>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</si>
  <si>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</si>
  <si>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</si>
  <si>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</si>
  <si>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</si>
  <si>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</si>
  <si>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</si>
  <si>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</si>
  <si>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</si>
  <si>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</si>
  <si>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</si>
  <si>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</si>
  <si>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</si>
  <si>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</si>
  <si>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</si>
  <si>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</si>
  <si>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</si>
  <si>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</si>
  <si>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</si>
  <si>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</si>
  <si>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</si>
  <si>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</si>
  <si>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</si>
  <si>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</si>
  <si>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</si>
  <si>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</si>
  <si>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</si>
  <si>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</si>
  <si>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</si>
  <si>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</si>
  <si>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</si>
  <si>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</si>
  <si>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</si>
  <si>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</si>
  <si>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</si>
  <si>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</si>
  <si>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</si>
  <si>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</si>
  <si>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</si>
  <si>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</si>
  <si>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</si>
  <si>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</si>
  <si>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</si>
  <si>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</si>
  <si>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</si>
  <si>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</si>
  <si>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</si>
  <si>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</si>
  <si>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</si>
  <si>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</si>
  <si>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</si>
  <si>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</si>
  <si>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</si>
  <si>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</si>
  <si>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</si>
  <si>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</si>
  <si>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</si>
  <si>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</si>
  <si>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</si>
  <si>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</si>
  <si>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</si>
  <si>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</si>
  <si>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</si>
  <si>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</si>
  <si>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</si>
  <si>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</si>
  <si>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</si>
  <si>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</si>
  <si>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</si>
  <si>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</si>
  <si>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</si>
  <si>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</si>
  <si>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</si>
  <si>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</si>
  <si>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</si>
  <si>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</si>
  <si>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</si>
  <si>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</si>
  <si>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</si>
  <si>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</si>
  <si>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</si>
  <si>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</si>
  <si>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</si>
  <si>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</si>
  <si>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</si>
  <si>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</si>
  <si>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</si>
  <si>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</si>
  <si>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</si>
  <si>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</si>
  <si>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</si>
  <si>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</si>
  <si>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</si>
  <si>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</si>
  <si>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</si>
  <si>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</si>
  <si>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</si>
  <si>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</si>
  <si>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</si>
  <si>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</si>
  <si>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</si>
  <si>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</si>
  <si>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</si>
  <si>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</si>
  <si>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</si>
  <si>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</si>
  <si>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</si>
  <si>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</si>
  <si>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</si>
  <si>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</si>
  <si>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</si>
  <si>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</si>
  <si>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</si>
  <si>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</si>
  <si>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</si>
  <si>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</si>
  <si>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</si>
  <si>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</si>
  <si>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</si>
  <si>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</si>
  <si>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</si>
  <si>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</si>
  <si>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</si>
  <si>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</si>
  <si>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</si>
  <si>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</si>
  <si>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</si>
  <si>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</si>
  <si>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</si>
  <si>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</si>
  <si>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</si>
  <si>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</si>
  <si>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</si>
  <si>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</si>
  <si>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</si>
  <si>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</si>
  <si>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</si>
  <si>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</si>
  <si>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</si>
  <si>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</si>
  <si>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</si>
  <si>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</si>
  <si>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</si>
  <si>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</si>
  <si>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</si>
  <si>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</si>
  <si>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</si>
  <si>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</si>
  <si>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</si>
  <si>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</si>
  <si>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</si>
  <si>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</si>
  <si>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</si>
  <si>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</si>
  <si>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</si>
  <si>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</si>
  <si>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</si>
  <si>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</si>
  <si>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</si>
  <si>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</si>
  <si>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</si>
  <si>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</si>
  <si>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</si>
  <si>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</si>
  <si>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</si>
  <si>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</si>
  <si>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</si>
  <si>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</si>
  <si>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</si>
  <si>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</si>
  <si>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</si>
  <si>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</si>
  <si>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</si>
  <si>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</si>
  <si>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</si>
  <si>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</si>
  <si>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</si>
  <si>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</si>
  <si>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</si>
  <si>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</si>
  <si>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</si>
  <si>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</si>
  <si>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</si>
  <si>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</si>
  <si>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</si>
  <si>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</si>
  <si>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</si>
  <si>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</si>
  <si>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</si>
  <si>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</si>
  <si>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</si>
  <si>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</si>
  <si>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</si>
  <si>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</si>
  <si>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</si>
  <si>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</si>
  <si>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</si>
  <si>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</si>
  <si>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</si>
  <si>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</si>
  <si>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</si>
  <si>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</si>
  <si>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</si>
  <si>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</si>
  <si>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</si>
  <si>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</si>
  <si>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</si>
  <si>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</si>
  <si>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</si>
  <si>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</si>
  <si>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</si>
  <si>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</si>
  <si>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</si>
  <si>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</si>
  <si>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</si>
  <si>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</si>
  <si>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</si>
  <si>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</si>
  <si>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</si>
  <si>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</si>
  <si>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</si>
  <si>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</si>
  <si>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</si>
  <si>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</si>
  <si>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</si>
  <si>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</si>
  <si>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</si>
  <si>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</si>
  <si>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</si>
  <si>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</si>
  <si>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</si>
  <si>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</si>
  <si>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</si>
  <si>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</si>
  <si>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</si>
  <si>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</si>
  <si>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</si>
  <si>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</si>
  <si>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</si>
  <si>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</si>
  <si>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</si>
  <si>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</si>
  <si>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</si>
  <si>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</si>
  <si>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</si>
  <si>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</si>
  <si>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</si>
  <si>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</si>
  <si>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</si>
  <si>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</si>
  <si>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</si>
  <si>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</si>
  <si>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</si>
  <si>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</si>
  <si>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</si>
  <si>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</si>
  <si>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</si>
  <si>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</si>
  <si>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</si>
  <si>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</si>
  <si>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</si>
  <si>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</si>
  <si>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</si>
  <si>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</si>
  <si>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</si>
  <si>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</si>
  <si>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</si>
  <si>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</si>
  <si>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</si>
  <si>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</si>
  <si>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</si>
  <si>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</si>
  <si>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</si>
  <si>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</si>
  <si>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</si>
  <si>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</si>
  <si>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</si>
  <si>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</si>
  <si>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</si>
  <si>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</si>
  <si>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</si>
  <si>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</si>
  <si>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</si>
  <si>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</si>
  <si>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</si>
  <si>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</si>
  <si>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</si>
  <si>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</si>
  <si>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</si>
  <si>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</si>
  <si>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</si>
  <si>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</si>
  <si>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</si>
  <si>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</si>
  <si>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</si>
  <si>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</si>
  <si>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</si>
  <si>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</si>
  <si>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</si>
  <si>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</si>
  <si>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</si>
  <si>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</si>
  <si>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</si>
  <si>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</si>
  <si>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</si>
  <si>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</si>
  <si>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</si>
  <si>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</si>
  <si>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</si>
  <si>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</si>
  <si>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</si>
  <si>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</si>
  <si>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</si>
  <si>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</si>
  <si>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</si>
  <si>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</si>
  <si>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</si>
  <si>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</si>
  <si>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</si>
  <si>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</si>
  <si>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</si>
  <si>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</si>
  <si>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</si>
  <si>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</si>
  <si>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</si>
  <si>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</si>
  <si>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</si>
  <si>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</si>
  <si>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</si>
  <si>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</si>
  <si>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</si>
  <si>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</si>
  <si>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</si>
  <si>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</si>
  <si>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</si>
  <si>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</si>
  <si>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</si>
  <si>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</si>
  <si>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</si>
  <si>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</si>
  <si>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</si>
  <si>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</si>
  <si>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</si>
  <si>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</si>
  <si>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</si>
  <si>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</si>
  <si>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</si>
  <si>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</si>
  <si>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</si>
  <si>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</si>
  <si>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</si>
  <si>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</si>
  <si>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</si>
  <si>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</si>
  <si>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</si>
  <si>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</si>
  <si>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</si>
  <si>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</si>
  <si>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</si>
  <si>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</si>
  <si>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</si>
  <si>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</si>
  <si>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</si>
  <si>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</si>
  <si>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</si>
  <si>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</si>
  <si>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</si>
  <si>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</si>
  <si>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</si>
  <si>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</si>
  <si>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</si>
  <si>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</si>
  <si>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</si>
  <si>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</si>
  <si>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</si>
  <si>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</si>
  <si>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</si>
  <si>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</si>
  <si>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</si>
  <si>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</si>
  <si>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</si>
  <si>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</si>
  <si>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</si>
  <si>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</si>
  <si>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</si>
  <si>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</si>
  <si>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</si>
  <si>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</si>
  <si>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</si>
  <si>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</si>
  <si>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</si>
  <si>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</si>
  <si>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</si>
  <si>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</si>
  <si>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</si>
  <si>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</si>
  <si>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</si>
  <si>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</si>
  <si>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</si>
  <si>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</si>
  <si>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</si>
  <si>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</si>
  <si>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</si>
  <si>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</si>
  <si>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</si>
  <si>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</si>
  <si>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</si>
  <si>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</si>
  <si>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</si>
  <si>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</si>
  <si>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</si>
  <si>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</si>
  <si>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</si>
  <si>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</si>
  <si>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</si>
  <si>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</si>
  <si>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</si>
  <si>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</si>
  <si>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</si>
  <si>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</si>
  <si>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</si>
  <si>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</si>
  <si>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</si>
  <si>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</si>
  <si>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</si>
  <si>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</si>
  <si>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</si>
  <si>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</si>
  <si>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</si>
  <si>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</si>
  <si>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</si>
  <si>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</si>
  <si>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</si>
  <si>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</si>
  <si>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</si>
  <si>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</si>
  <si>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</si>
  <si>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</si>
  <si>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</si>
  <si>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</si>
  <si>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</si>
  <si>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</si>
  <si>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</si>
  <si>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</si>
  <si>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</si>
  <si>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</si>
  <si>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</si>
  <si>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</si>
  <si>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</si>
  <si>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</si>
  <si>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</si>
  <si>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</si>
  <si>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</si>
  <si>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</si>
  <si>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</si>
  <si>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</si>
  <si>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</si>
  <si>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</si>
  <si>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</si>
  <si>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</si>
  <si>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</si>
  <si>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</si>
  <si>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</si>
  <si>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</si>
  <si>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</si>
  <si>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</si>
  <si>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</si>
  <si>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</si>
  <si>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</si>
  <si>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</si>
  <si>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</si>
  <si>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</si>
  <si>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</si>
  <si>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</si>
  <si>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</si>
  <si>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</si>
  <si>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</si>
  <si>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</si>
  <si>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</si>
  <si>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</si>
  <si>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</si>
  <si>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</si>
  <si>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</si>
  <si>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</si>
  <si>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</si>
  <si>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</si>
  <si>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</si>
  <si>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</si>
  <si>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</si>
  <si>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</si>
  <si>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</si>
  <si>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</si>
  <si>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</si>
  <si>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</si>
  <si>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</si>
  <si>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</si>
  <si>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</si>
  <si>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</si>
  <si>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</si>
  <si>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</si>
  <si>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</si>
  <si>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</si>
  <si>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</si>
  <si>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</si>
  <si>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</si>
  <si>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</si>
  <si>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</si>
  <si>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</si>
  <si>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</si>
  <si>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</si>
  <si>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</si>
  <si>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</si>
  <si>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</si>
  <si>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</si>
  <si>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</si>
  <si>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</si>
  <si>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</si>
  <si>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</si>
  <si>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</si>
  <si>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</si>
  <si>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</si>
  <si>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</si>
  <si>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</si>
  <si>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</si>
  <si>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</si>
  <si>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</si>
  <si>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</si>
  <si>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</si>
  <si>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</si>
  <si>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</si>
  <si>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</si>
  <si>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</si>
  <si>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</si>
  <si>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</si>
  <si>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</si>
  <si>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</si>
  <si>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</si>
  <si>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</si>
  <si>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</si>
  <si>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</si>
  <si>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</si>
  <si>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</si>
  <si>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</si>
  <si>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</si>
  <si>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</si>
  <si>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</si>
  <si>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</si>
  <si>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</si>
  <si>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</si>
  <si>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</si>
  <si>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</si>
  <si>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</si>
  <si>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</si>
  <si>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</si>
  <si>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</si>
  <si>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</si>
  <si>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</si>
  <si>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</si>
  <si>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</si>
  <si>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</si>
  <si>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</si>
  <si>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</si>
  <si>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</si>
  <si>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</si>
  <si>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</si>
  <si>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</si>
  <si>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</si>
  <si>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</si>
  <si>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</si>
  <si>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</si>
  <si>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</si>
  <si>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</si>
  <si>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</si>
  <si>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</si>
  <si>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</si>
  <si>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</si>
  <si>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</si>
  <si>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</si>
  <si>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</si>
  <si>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</si>
  <si>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</si>
  <si>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</si>
  <si>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</si>
  <si>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</si>
  <si>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</si>
  <si>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</si>
  <si>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</si>
  <si>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</si>
  <si>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</si>
  <si>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</si>
  <si>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</si>
  <si>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</si>
  <si>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</si>
  <si>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</si>
  <si>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</si>
  <si>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</si>
  <si>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</si>
  <si>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</si>
  <si>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</si>
  <si>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</si>
  <si>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</si>
  <si>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</si>
  <si>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</si>
  <si>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</si>
  <si>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</si>
  <si>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</si>
  <si>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</si>
  <si>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</si>
  <si>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</si>
  <si>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</si>
  <si>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</si>
  <si>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</si>
  <si>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</si>
  <si>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</si>
  <si>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</si>
  <si>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</si>
  <si>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</si>
  <si>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</si>
  <si>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</si>
  <si>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</si>
  <si>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</si>
  <si>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</si>
  <si>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</si>
  <si>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</si>
  <si>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</si>
  <si>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</si>
  <si>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</si>
  <si>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</si>
  <si>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</si>
  <si>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</si>
  <si>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</si>
  <si>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</si>
  <si>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</si>
  <si>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</si>
  <si>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</si>
  <si>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</si>
  <si>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</si>
  <si>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</si>
  <si>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</si>
  <si>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</si>
  <si>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</si>
  <si>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</si>
  <si>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</si>
  <si>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</si>
  <si>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</si>
  <si>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</si>
  <si>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</si>
  <si>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</si>
  <si>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</si>
  <si>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</si>
  <si>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</si>
  <si>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</si>
  <si>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</si>
  <si>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</si>
  <si>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</si>
  <si>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</si>
  <si>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</si>
  <si>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</si>
  <si>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</si>
  <si>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</si>
  <si>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</si>
  <si>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</si>
  <si>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</si>
  <si>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</si>
  <si>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</si>
  <si>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</si>
  <si>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</si>
  <si>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</si>
  <si>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</si>
  <si>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</si>
  <si>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</si>
  <si>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</si>
  <si>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</si>
  <si>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</si>
  <si>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</si>
  <si>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</si>
  <si>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</si>
  <si>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</si>
  <si>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</si>
  <si>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</si>
  <si>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</si>
  <si>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</si>
  <si>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</si>
  <si>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</si>
  <si>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</si>
  <si>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</si>
  <si>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</si>
  <si>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</si>
  <si>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</si>
  <si>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</si>
  <si>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</si>
  <si>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</si>
  <si>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</si>
  <si>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</si>
  <si>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</si>
  <si>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</si>
  <si>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</si>
  <si>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</si>
  <si>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</si>
  <si>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</si>
  <si>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</si>
  <si>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</si>
  <si>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</si>
  <si>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</si>
  <si>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</si>
  <si>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</si>
  <si>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</si>
  <si>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</si>
  <si>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</si>
  <si>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</si>
  <si>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</si>
  <si>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</si>
  <si>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</si>
  <si>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</si>
  <si>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</si>
  <si>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</si>
  <si>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</si>
  <si>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</si>
  <si>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</si>
  <si>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</si>
  <si>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</si>
  <si>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</si>
  <si>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</si>
  <si>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</si>
  <si>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</si>
  <si>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</si>
  <si>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</si>
  <si>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</si>
  <si>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</si>
  <si>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</si>
  <si>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</si>
  <si>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</si>
  <si>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</si>
  <si>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</si>
  <si>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</si>
  <si>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</si>
  <si>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</si>
  <si>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</si>
  <si>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</si>
  <si>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</si>
  <si>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</si>
  <si>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</si>
  <si>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</si>
  <si>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</si>
  <si>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</si>
  <si>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</si>
  <si>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</si>
  <si>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</si>
  <si>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</si>
  <si>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</si>
  <si>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</si>
  <si>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</si>
  <si>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</si>
  <si>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</si>
  <si>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</si>
  <si>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</si>
  <si>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</si>
  <si>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</si>
  <si>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</si>
  <si>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</si>
  <si>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</si>
  <si>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</si>
  <si>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</si>
  <si>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</si>
  <si>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</si>
  <si>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</si>
  <si>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</si>
  <si>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</si>
  <si>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</si>
  <si>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</si>
  <si>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</si>
  <si>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</si>
  <si>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</si>
  <si>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</si>
  <si>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</si>
  <si>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</si>
  <si>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</si>
  <si>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</si>
  <si>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</si>
  <si>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</si>
  <si>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</si>
  <si>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</si>
  <si>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</si>
  <si>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</si>
  <si>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</si>
  <si>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</si>
  <si>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</si>
  <si>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</si>
  <si>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</si>
  <si>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</si>
  <si>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</si>
  <si>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</si>
  <si>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</si>
  <si>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</si>
  <si>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</si>
  <si>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</si>
  <si>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</si>
  <si>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</si>
  <si>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</si>
  <si>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</si>
  <si>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</si>
  <si>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</si>
  <si>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</si>
  <si>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</si>
  <si>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</si>
  <si>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</si>
  <si>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</si>
  <si>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</si>
  <si>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</si>
  <si>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</si>
  <si>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</si>
  <si>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</si>
  <si>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</si>
  <si>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</si>
  <si>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</si>
  <si>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</si>
  <si>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</si>
  <si>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</si>
  <si>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</si>
  <si>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</si>
  <si>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</si>
  <si>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</si>
  <si>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</si>
  <si>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</si>
  <si>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</si>
  <si>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</si>
  <si>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</si>
  <si>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</si>
  <si>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</si>
  <si>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</si>
  <si>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</si>
  <si>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</si>
  <si>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</si>
  <si>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</si>
  <si>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</si>
  <si>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</si>
  <si>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</si>
  <si>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</si>
  <si>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</si>
  <si>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</si>
  <si>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</si>
  <si>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</si>
  <si>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</si>
  <si>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</si>
  <si>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</si>
  <si>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</si>
  <si>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</si>
  <si>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</si>
  <si>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</si>
  <si>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</si>
  <si>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</si>
  <si>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</si>
  <si>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</si>
  <si>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</si>
  <si>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</si>
  <si>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</si>
  <si>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</si>
  <si>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</si>
  <si>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</si>
  <si>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</si>
  <si>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</si>
  <si>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</si>
  <si>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</si>
  <si>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</si>
  <si>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</si>
  <si>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</si>
  <si>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</si>
  <si>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</si>
  <si>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</si>
  <si>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</si>
  <si>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</si>
  <si>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</si>
  <si>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</si>
  <si>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</si>
  <si>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</si>
  <si>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</si>
  <si>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</si>
  <si>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</si>
  <si>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</si>
  <si>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</si>
  <si>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</si>
  <si>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</si>
  <si>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</si>
  <si>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</si>
  <si>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</si>
  <si>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</si>
  <si>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</si>
  <si>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</si>
  <si>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</si>
  <si>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</si>
  <si>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</si>
  <si>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</si>
  <si>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</si>
  <si>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</si>
  <si>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</si>
  <si>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</si>
  <si>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</si>
  <si>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</si>
  <si>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</si>
  <si>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</si>
  <si>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</si>
  <si>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</si>
  <si>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</si>
  <si>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</si>
  <si>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</si>
  <si>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</si>
  <si>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</si>
  <si>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</si>
  <si>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</si>
  <si>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</si>
  <si>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</si>
  <si>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</si>
  <si>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</si>
  <si>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</si>
  <si>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</si>
  <si>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</si>
  <si>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</si>
  <si>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</si>
  <si>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</si>
  <si>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</si>
  <si>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</si>
  <si>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</si>
  <si>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</si>
  <si>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</si>
  <si>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</si>
  <si>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</si>
  <si>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</si>
  <si>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</si>
  <si>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</si>
  <si>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</si>
  <si>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</si>
  <si>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</si>
  <si>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</si>
  <si>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</si>
  <si>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</si>
  <si>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</si>
  <si>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</si>
  <si>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</si>
  <si>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</si>
  <si>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</si>
  <si>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</si>
  <si>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</si>
  <si>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</si>
  <si>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</si>
  <si>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</si>
  <si>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</si>
  <si>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</si>
  <si>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</si>
  <si>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</si>
  <si>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</si>
  <si>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</si>
  <si>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</si>
  <si>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</si>
  <si>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</si>
  <si>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</si>
  <si>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</si>
  <si>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</si>
  <si>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</si>
  <si>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</si>
  <si>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</si>
  <si>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</si>
  <si>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</si>
  <si>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</si>
  <si>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</si>
  <si>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</si>
  <si>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</si>
  <si>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</si>
  <si>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</si>
  <si>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</si>
  <si>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</si>
  <si>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</si>
  <si>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</si>
  <si>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</si>
  <si>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</si>
  <si>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</si>
  <si>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</si>
  <si>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</si>
  <si>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</si>
  <si>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</si>
  <si>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</si>
  <si>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</si>
  <si>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</si>
  <si>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</si>
  <si>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</si>
  <si>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</si>
  <si>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</si>
  <si>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</si>
  <si>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</si>
  <si>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</si>
  <si>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</si>
  <si>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</si>
  <si>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</si>
  <si>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</si>
  <si>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</si>
  <si>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</si>
  <si>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</si>
  <si>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</si>
  <si>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</si>
  <si>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</si>
  <si>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</si>
  <si>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</si>
  <si>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</si>
  <si>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</si>
  <si>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</si>
  <si>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</si>
  <si>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</si>
  <si>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</si>
  <si>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</si>
  <si>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</si>
  <si>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</si>
  <si>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</si>
  <si>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</si>
  <si>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</si>
  <si>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</si>
  <si>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</si>
  <si>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</si>
  <si>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</si>
  <si>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</si>
  <si>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</si>
  <si>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</si>
  <si>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</si>
  <si>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</si>
  <si>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</si>
  <si>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</si>
  <si>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</si>
  <si>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</si>
  <si>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</si>
  <si>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</si>
  <si>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</si>
  <si>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</si>
  <si>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</si>
  <si>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</si>
  <si>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</si>
  <si>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</si>
  <si>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</si>
  <si>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</si>
  <si>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</si>
  <si>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</si>
  <si>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</si>
  <si>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</si>
  <si>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</si>
  <si>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</si>
  <si>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</si>
  <si>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</si>
  <si>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</si>
  <si>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</si>
  <si>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</si>
  <si>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</si>
  <si>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</si>
  <si>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</si>
  <si>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</si>
  <si>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</si>
  <si>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</si>
  <si>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</si>
  <si>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</si>
  <si>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</si>
  <si>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</si>
  <si>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</si>
  <si>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</si>
  <si>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</si>
  <si>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</si>
  <si>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</si>
  <si>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</si>
  <si>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</si>
  <si>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</si>
  <si>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</si>
  <si>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</si>
  <si>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</si>
  <si>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</si>
  <si>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</si>
  <si>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</si>
  <si>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</si>
  <si>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</si>
  <si>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</si>
  <si>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</si>
  <si>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</si>
  <si>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</si>
  <si>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</si>
  <si>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</si>
  <si>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</si>
  <si>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</si>
  <si>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</si>
  <si>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</si>
  <si>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</si>
  <si>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</si>
  <si>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</si>
  <si>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</si>
  <si>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</si>
  <si>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</si>
  <si>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</si>
  <si>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</si>
  <si>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</si>
  <si>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</si>
  <si>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</si>
  <si>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</si>
  <si>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</si>
  <si>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</si>
  <si>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</si>
  <si>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</si>
  <si>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</si>
  <si>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</si>
  <si>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</si>
  <si>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</si>
  <si>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</si>
  <si>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</si>
  <si>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</si>
  <si>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</si>
  <si>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</si>
  <si>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</si>
  <si>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</si>
  <si>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</si>
  <si>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</si>
  <si>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</si>
  <si>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</si>
  <si>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</si>
  <si>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</si>
  <si>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</si>
  <si>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</si>
  <si>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</si>
  <si>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</si>
  <si>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</si>
  <si>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</si>
  <si>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</si>
  <si>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</si>
  <si>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</si>
  <si>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</si>
  <si>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</si>
  <si>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</si>
  <si>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</si>
  <si>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</si>
  <si>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</si>
  <si>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</si>
  <si>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</si>
  <si>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</si>
  <si>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</si>
  <si>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</si>
  <si>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</si>
  <si>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</si>
  <si>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</si>
  <si>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</si>
  <si>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</si>
  <si>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</si>
  <si>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</si>
  <si>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</si>
  <si>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</si>
  <si>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</si>
  <si>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</si>
  <si>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</si>
  <si>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</si>
  <si>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</si>
  <si>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</si>
  <si>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</si>
  <si>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</si>
  <si>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</si>
  <si>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</si>
  <si>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</si>
  <si>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</si>
  <si>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</si>
  <si>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</si>
  <si>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</si>
  <si>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</si>
  <si>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</si>
  <si>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</si>
  <si>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</si>
  <si>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</si>
  <si>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</si>
  <si>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</si>
  <si>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</si>
  <si>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</si>
  <si>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</si>
  <si>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</si>
  <si>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</si>
  <si>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</si>
  <si>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</si>
  <si>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</si>
  <si>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</si>
  <si>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</si>
  <si>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</si>
  <si>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</si>
  <si>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</si>
  <si>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</si>
  <si>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</si>
  <si>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</si>
  <si>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</si>
  <si>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</si>
  <si>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</si>
  <si>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</si>
  <si>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</si>
  <si>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</si>
  <si>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</si>
  <si>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</si>
  <si>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</si>
  <si>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</si>
  <si>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</si>
  <si>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</si>
  <si>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</si>
  <si>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</si>
  <si>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</si>
  <si>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</si>
  <si>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</si>
  <si>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</si>
  <si>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</si>
  <si>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</si>
  <si>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</si>
  <si>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</si>
  <si>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</si>
  <si>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</si>
  <si>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</si>
  <si>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</si>
  <si>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</si>
  <si>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</si>
  <si>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</si>
  <si>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</si>
  <si>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</si>
  <si>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</si>
  <si>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</si>
  <si>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</si>
  <si>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</si>
  <si>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</si>
  <si>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</si>
  <si>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</si>
  <si>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</si>
  <si>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</si>
  <si>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</si>
  <si>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</si>
  <si>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</si>
  <si>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</si>
  <si>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</si>
  <si>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</si>
  <si>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</si>
  <si>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</si>
  <si>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</si>
  <si>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</si>
  <si>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</si>
  <si>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</si>
  <si>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</si>
  <si>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</si>
  <si>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</si>
  <si>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</si>
  <si>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</si>
  <si>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</si>
  <si>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</si>
  <si>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</si>
  <si>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</si>
  <si>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</si>
  <si>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</si>
  <si>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</si>
  <si>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</si>
  <si>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</si>
  <si>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</si>
  <si>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</si>
  <si>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</si>
  <si>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</si>
  <si>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</si>
  <si>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</si>
  <si>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</si>
  <si>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</si>
  <si>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</si>
  <si>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</si>
  <si>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</si>
  <si>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</si>
  <si>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</si>
  <si>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</si>
  <si>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</si>
  <si>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</si>
  <si>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</si>
  <si>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</si>
  <si>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</si>
  <si>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</si>
  <si>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</si>
  <si>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</si>
  <si>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</si>
  <si>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</si>
  <si>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</si>
  <si>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</si>
  <si>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</si>
  <si>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</si>
  <si>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</si>
  <si>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</si>
  <si>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</si>
  <si>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</si>
  <si>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</si>
  <si>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</si>
  <si>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</si>
  <si>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</si>
  <si>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</si>
  <si>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</si>
  <si>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</si>
  <si>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</si>
  <si>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</si>
  <si>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</si>
  <si>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</si>
  <si>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</si>
  <si>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</si>
  <si>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</si>
  <si>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</si>
  <si>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</si>
  <si>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</si>
  <si>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</si>
  <si>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</si>
  <si>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</si>
  <si>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</si>
  <si>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</si>
  <si>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</si>
  <si>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</si>
  <si>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</si>
  <si>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</si>
  <si>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</si>
  <si>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</si>
  <si>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</si>
  <si>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</si>
  <si>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</si>
  <si>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</si>
  <si>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</si>
  <si>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</si>
  <si>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</si>
  <si>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</si>
  <si>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</si>
  <si>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</si>
  <si>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</si>
  <si>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</si>
  <si>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</si>
  <si>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</si>
  <si>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</si>
  <si>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</si>
  <si>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</si>
  <si>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</si>
  <si>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</si>
  <si>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</si>
  <si>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</si>
  <si>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</si>
  <si>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</si>
  <si>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</si>
  <si>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</si>
  <si>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</si>
  <si>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</si>
  <si>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</si>
  <si>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</si>
  <si>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</si>
  <si>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</si>
  <si>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</si>
  <si>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</si>
  <si>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</si>
  <si>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</si>
  <si>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</si>
  <si>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</si>
  <si>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</si>
  <si>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</si>
  <si>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</si>
  <si>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</si>
  <si>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</si>
  <si>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</si>
  <si>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</si>
  <si>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</si>
  <si>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</si>
  <si>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</si>
  <si>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</si>
  <si>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</si>
  <si>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</si>
  <si>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</si>
  <si>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</si>
  <si>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</si>
  <si>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</si>
  <si>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</si>
  <si>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</si>
  <si>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</si>
  <si>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</si>
  <si>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</si>
  <si>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</si>
  <si>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</si>
  <si>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</si>
  <si>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</si>
  <si>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</si>
  <si>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</si>
  <si>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</si>
  <si>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</si>
  <si>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</si>
  <si>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</si>
  <si>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</si>
  <si>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</si>
  <si>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</si>
  <si>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</si>
  <si>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</si>
  <si>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</si>
  <si>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</si>
  <si>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</si>
  <si>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</si>
  <si>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</si>
  <si>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</si>
  <si>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</si>
  <si>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</si>
  <si>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</si>
  <si>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</si>
  <si>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</si>
  <si>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</si>
  <si>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</si>
  <si>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</si>
  <si>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</si>
  <si>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</si>
  <si>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</si>
  <si>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</si>
  <si>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</si>
  <si>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</si>
  <si>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</si>
  <si>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</si>
  <si>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</si>
  <si>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</si>
  <si>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</si>
  <si>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</si>
  <si>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</si>
  <si>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</si>
  <si>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</si>
  <si>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</si>
  <si>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</si>
  <si>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</si>
  <si>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</si>
  <si>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</si>
  <si>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</si>
  <si>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</si>
  <si>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</si>
  <si>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</si>
  <si>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</si>
  <si>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</si>
  <si>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</si>
  <si>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</si>
  <si>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</si>
  <si>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</si>
  <si>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</si>
  <si>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</si>
  <si>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</si>
  <si>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</si>
  <si>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</si>
  <si>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</si>
  <si>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</si>
  <si>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</si>
  <si>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</si>
  <si>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</si>
  <si>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</si>
  <si>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</si>
  <si>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</si>
  <si>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</si>
  <si>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</si>
  <si>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</si>
  <si>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</si>
  <si>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</si>
  <si>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</si>
  <si>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</si>
  <si>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</si>
  <si>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</si>
  <si>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</si>
  <si>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</si>
  <si>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</si>
  <si>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</si>
  <si>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</si>
  <si>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</si>
  <si>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</si>
  <si>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</si>
  <si>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</si>
  <si>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</si>
  <si>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</si>
  <si>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</si>
  <si>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</si>
  <si>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</si>
  <si>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</si>
  <si>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</si>
  <si>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</si>
  <si>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</si>
  <si>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</si>
  <si>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</si>
  <si>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</si>
  <si>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</si>
  <si>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</si>
  <si>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</si>
  <si>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</si>
  <si>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</si>
  <si>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</si>
  <si>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</si>
  <si>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</si>
  <si>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</si>
  <si>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</si>
  <si>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</si>
  <si>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</si>
  <si>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</si>
  <si>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</si>
  <si>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</si>
  <si>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</si>
  <si>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</si>
  <si>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</si>
  <si>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</si>
  <si>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</si>
  <si>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</si>
  <si>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</si>
  <si>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</si>
  <si>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</si>
  <si>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</si>
  <si>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</si>
  <si>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</si>
  <si>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</si>
  <si>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</si>
  <si>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</si>
  <si>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</si>
  <si>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</si>
  <si>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</si>
  <si>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</si>
  <si>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</si>
  <si>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</si>
  <si>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</si>
  <si>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</si>
  <si>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</si>
  <si>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</si>
  <si>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</si>
  <si>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</si>
  <si>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</si>
  <si>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</si>
  <si>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</si>
  <si>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</si>
  <si>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</si>
  <si>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</si>
  <si>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</si>
  <si>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</si>
  <si>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</si>
  <si>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</si>
  <si>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</si>
  <si>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</si>
  <si>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</si>
  <si>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</si>
  <si>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</si>
  <si>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</si>
  <si>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</si>
  <si>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</si>
  <si>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</si>
  <si>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</si>
  <si>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</si>
  <si>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</si>
  <si>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</si>
  <si>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</si>
  <si>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</si>
  <si>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</si>
  <si>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</si>
  <si>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</si>
  <si>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</si>
  <si>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</si>
  <si>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</si>
  <si>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</si>
  <si>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</si>
  <si>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</si>
  <si>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</si>
  <si>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</si>
  <si>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</si>
  <si>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</si>
  <si>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</si>
  <si>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</si>
  <si>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</si>
  <si>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</si>
  <si>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</si>
  <si>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</si>
  <si>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</si>
  <si>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</si>
  <si>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</si>
  <si>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</si>
  <si>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</si>
  <si>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</si>
  <si>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</si>
  <si>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</si>
  <si>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</si>
  <si>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</si>
  <si>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</si>
  <si>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</si>
  <si>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</si>
  <si>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</si>
  <si>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</si>
  <si>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</si>
  <si>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</si>
  <si>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</si>
  <si>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</si>
  <si>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</si>
  <si>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</si>
  <si>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</si>
  <si>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</si>
  <si>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</si>
  <si>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</si>
  <si>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</si>
  <si>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</si>
  <si>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</si>
  <si>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</si>
  <si>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</si>
  <si>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</si>
  <si>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</si>
  <si>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</si>
  <si>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</si>
  <si>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</si>
  <si>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</si>
  <si>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</si>
  <si>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</si>
  <si>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</si>
  <si>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</si>
  <si>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</si>
  <si>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</si>
  <si>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</si>
  <si>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</si>
  <si>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</si>
  <si>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</si>
  <si>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</si>
  <si>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</si>
  <si>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</si>
  <si>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</si>
  <si>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</si>
  <si>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</si>
  <si>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</si>
  <si>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</si>
  <si>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</si>
  <si>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</si>
  <si>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</si>
  <si>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</si>
  <si>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</si>
  <si>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</si>
  <si>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</si>
  <si>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</si>
  <si>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</si>
  <si>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</si>
  <si>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</si>
  <si>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</si>
  <si>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</si>
  <si>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</si>
  <si>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</si>
  <si>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</si>
  <si>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</si>
  <si>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</si>
  <si>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</si>
  <si>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</si>
  <si>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</si>
  <si>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</si>
  <si>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</si>
  <si>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</si>
  <si>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</si>
  <si>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</si>
  <si>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</si>
  <si>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</si>
  <si>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</si>
  <si>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</si>
  <si>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</si>
  <si>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</si>
  <si>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</si>
  <si>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</si>
  <si>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</si>
  <si>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</si>
  <si>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</si>
  <si>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</si>
  <si>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</si>
  <si>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</si>
  <si>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</si>
  <si>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</si>
  <si>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</si>
  <si>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</si>
  <si>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</si>
  <si>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</si>
  <si>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</si>
  <si>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</si>
  <si>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</si>
  <si>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</si>
  <si>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</si>
  <si>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</si>
  <si>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</si>
  <si>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</si>
  <si>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</si>
  <si>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</si>
  <si>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</si>
  <si>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</si>
  <si>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</si>
  <si>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</si>
  <si>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</si>
  <si>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</si>
  <si>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</si>
  <si>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</si>
  <si>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</si>
  <si>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</si>
  <si>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</si>
  <si>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</si>
  <si>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</si>
  <si>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</si>
  <si>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</si>
  <si>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</si>
  <si>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</si>
  <si>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</si>
  <si>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</si>
  <si>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</si>
  <si>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</si>
  <si>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</si>
  <si>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</si>
  <si>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</si>
  <si>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</si>
  <si>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</si>
  <si>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</si>
  <si>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</si>
  <si>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</si>
  <si>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</si>
  <si>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</si>
  <si>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</si>
  <si>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</si>
  <si>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</si>
  <si>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</si>
  <si>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</si>
  <si>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</si>
  <si>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</si>
  <si>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</si>
  <si>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</si>
  <si>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</si>
  <si>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</si>
  <si>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</si>
  <si>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</si>
  <si>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</si>
  <si>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</si>
  <si>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</si>
  <si>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</si>
  <si>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</si>
  <si>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</si>
  <si>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</si>
  <si>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</si>
  <si>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</si>
  <si>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</si>
  <si>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</si>
  <si>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</si>
  <si>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</si>
  <si>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</si>
  <si>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</si>
  <si>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</si>
  <si>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</si>
  <si>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</si>
  <si>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</si>
  <si>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</si>
  <si>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</si>
  <si>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</si>
  <si>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</si>
  <si>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</si>
  <si>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</si>
  <si>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</si>
  <si>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</si>
  <si>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</si>
  <si>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</si>
  <si>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</si>
  <si>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</si>
  <si>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</si>
  <si>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</si>
  <si>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</si>
  <si>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</si>
  <si>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</si>
  <si>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</si>
  <si>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</si>
  <si>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</si>
  <si>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</si>
  <si>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</si>
  <si>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</si>
  <si>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</si>
  <si>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</si>
  <si>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</si>
  <si>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</si>
  <si>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</si>
  <si>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</si>
  <si>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</si>
  <si>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</si>
  <si>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</si>
  <si>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</si>
  <si>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</si>
  <si>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</si>
  <si>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</si>
  <si>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</si>
  <si>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</si>
  <si>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</si>
  <si>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</si>
  <si>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</si>
  <si>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</si>
  <si>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</si>
  <si>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</si>
  <si>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</si>
  <si>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</si>
  <si>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</si>
  <si>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</si>
  <si>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</si>
  <si>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</si>
  <si>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</si>
  <si>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</si>
  <si>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</si>
  <si>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</si>
  <si>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</si>
  <si>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</si>
  <si>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</si>
  <si>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</si>
  <si>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</si>
  <si>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</si>
  <si>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</si>
  <si>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</si>
  <si>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</si>
  <si>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</si>
  <si>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</si>
  <si>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</si>
  <si>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</si>
  <si>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</si>
  <si>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</si>
  <si>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</si>
  <si>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</si>
  <si>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</si>
  <si>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</si>
  <si>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</si>
  <si>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</si>
  <si>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</si>
  <si>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</si>
  <si>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</si>
  <si>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</si>
  <si>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</si>
  <si>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</si>
  <si>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</si>
  <si>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</si>
  <si>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</si>
  <si>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</si>
  <si>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</si>
  <si>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</si>
  <si>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</si>
  <si>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</si>
  <si>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</si>
  <si>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</si>
  <si>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</si>
  <si>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</si>
  <si>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</si>
  <si>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</si>
  <si>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</si>
  <si>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</si>
  <si>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</si>
  <si>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</si>
  <si>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</si>
  <si>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</si>
  <si>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</si>
  <si>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</si>
  <si>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</si>
  <si>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</si>
  <si>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</si>
  <si>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</si>
  <si>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</si>
  <si>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</si>
  <si>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</si>
  <si>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</si>
  <si>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</si>
  <si>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</si>
  <si>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</si>
  <si>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</si>
  <si>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</si>
  <si>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</si>
  <si>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</si>
  <si>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</si>
  <si>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</si>
  <si>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</si>
  <si>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</si>
  <si>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</si>
  <si>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</si>
  <si>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</si>
  <si>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</si>
  <si>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</si>
  <si>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</si>
  <si>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</si>
  <si>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</si>
  <si>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</si>
  <si>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</si>
  <si>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</si>
  <si>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</si>
  <si>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</si>
  <si>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</si>
  <si>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</si>
  <si>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</si>
  <si>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</si>
  <si>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</si>
  <si>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</si>
  <si>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</si>
  <si>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</si>
  <si>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</si>
  <si>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</si>
  <si>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</si>
  <si>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</si>
  <si>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</si>
  <si>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</si>
  <si>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</si>
  <si>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</si>
  <si>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</si>
  <si>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</si>
  <si>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</si>
  <si>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</si>
  <si>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</si>
  <si>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</si>
  <si>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</si>
  <si>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</si>
  <si>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</si>
  <si>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</si>
  <si>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</si>
  <si>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</si>
  <si>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</si>
  <si>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</si>
  <si>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</si>
  <si>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</si>
  <si>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</si>
  <si>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</si>
  <si>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</si>
  <si>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</si>
  <si>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</si>
  <si>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</si>
  <si>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</si>
  <si>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</si>
  <si>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</si>
  <si>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</si>
  <si>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</si>
  <si>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</si>
  <si>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</si>
  <si>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</si>
  <si>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</si>
  <si>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</si>
  <si>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</si>
  <si>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</si>
  <si>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</si>
  <si>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</si>
  <si>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</si>
  <si>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</si>
  <si>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</si>
  <si>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</si>
  <si>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</si>
  <si>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</si>
  <si>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</si>
  <si>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</si>
  <si>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</si>
  <si>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</si>
  <si>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</si>
  <si>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</si>
  <si>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</si>
  <si>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</si>
  <si>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</si>
  <si>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</si>
  <si>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</si>
  <si>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</si>
  <si>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</si>
  <si>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</si>
  <si>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</si>
  <si>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</si>
  <si>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</si>
  <si>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</si>
  <si>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</si>
  <si>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</si>
  <si>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</si>
  <si>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</si>
  <si>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</si>
  <si>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</si>
  <si>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</si>
  <si>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</si>
  <si>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</si>
  <si>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</si>
  <si>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</si>
  <si>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</si>
  <si>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</si>
  <si>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</si>
  <si>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</si>
  <si>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</si>
  <si>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</si>
  <si>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</si>
  <si>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</si>
  <si>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</si>
  <si>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</si>
  <si>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</si>
  <si>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</si>
  <si>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</si>
  <si>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</si>
  <si>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</si>
  <si>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</si>
  <si>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</si>
  <si>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</si>
  <si>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</si>
  <si>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</si>
  <si>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</si>
  <si>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</si>
  <si>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</si>
  <si>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</si>
  <si>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</si>
  <si>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</si>
  <si>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</si>
  <si>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</si>
  <si>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</si>
  <si>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</si>
  <si>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</si>
  <si>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</si>
  <si>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</si>
  <si>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</si>
  <si>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</si>
  <si>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</si>
  <si>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</si>
  <si>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</si>
  <si>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</si>
  <si>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</si>
  <si>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</si>
  <si>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</si>
  <si>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</si>
  <si>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</si>
  <si>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</si>
  <si>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</si>
  <si>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</si>
  <si>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</si>
  <si>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</si>
  <si>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</si>
  <si>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</si>
  <si>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</si>
  <si>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</si>
  <si>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</si>
  <si>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</si>
  <si>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</si>
  <si>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</si>
  <si>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</si>
  <si>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</si>
  <si>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</si>
  <si>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</si>
  <si>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</si>
  <si>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</si>
  <si>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</si>
  <si>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</si>
  <si>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</si>
  <si>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</si>
  <si>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</si>
  <si>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</si>
  <si>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</si>
  <si>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</si>
  <si>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</si>
  <si>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</si>
  <si>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</si>
  <si>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</si>
  <si>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</si>
  <si>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</si>
  <si>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</si>
  <si>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</si>
  <si>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</si>
  <si>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</si>
  <si>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</si>
  <si>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</si>
  <si>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</si>
  <si>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</si>
  <si>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</si>
  <si>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</si>
  <si>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</si>
  <si>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</si>
  <si>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</si>
  <si>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</si>
  <si>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</si>
  <si>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</si>
  <si>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</si>
  <si>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</si>
  <si>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</si>
  <si>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</si>
  <si>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</si>
  <si>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</si>
  <si>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</si>
  <si>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</si>
  <si>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</si>
  <si>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</si>
  <si>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</si>
  <si>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</si>
  <si>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</si>
  <si>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</si>
  <si>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</si>
  <si>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</si>
  <si>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</si>
  <si>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</si>
  <si>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</si>
  <si>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</si>
  <si>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</si>
  <si>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</si>
  <si>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</si>
  <si>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</si>
  <si>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</si>
  <si>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</si>
  <si>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</si>
  <si>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</si>
  <si>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</si>
  <si>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</si>
  <si>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</si>
  <si>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</si>
  <si>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</si>
  <si>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</si>
  <si>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</si>
  <si>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</si>
  <si>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</si>
  <si>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</si>
  <si>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</si>
  <si>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</si>
  <si>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</si>
  <si>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</si>
  <si>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</si>
  <si>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</si>
  <si>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</si>
  <si>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</si>
  <si>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</si>
  <si>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</si>
  <si>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</si>
  <si>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</si>
  <si>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</si>
  <si>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</si>
  <si>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</si>
  <si>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</si>
  <si>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</si>
  <si>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</si>
  <si>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</si>
  <si>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</si>
  <si>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</si>
  <si>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</si>
  <si>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</si>
  <si>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</si>
  <si>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</si>
  <si>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</si>
  <si>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</si>
  <si>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</si>
  <si>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</si>
  <si>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</si>
  <si>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</si>
  <si>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</si>
  <si>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</si>
  <si>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</si>
  <si>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</si>
  <si>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</si>
  <si>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</si>
  <si>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</si>
  <si>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</si>
  <si>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</si>
  <si>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</si>
  <si>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</si>
  <si>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</si>
  <si>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</si>
  <si>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</si>
  <si>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</si>
  <si>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</si>
  <si>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</si>
  <si>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</si>
  <si>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</si>
  <si>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</si>
  <si>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</si>
  <si>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</si>
  <si>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</si>
  <si>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</si>
  <si>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</si>
  <si>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</si>
  <si>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</si>
  <si>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</si>
  <si>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</si>
  <si>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</si>
  <si>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</si>
  <si>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</si>
  <si>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</si>
  <si>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</si>
  <si>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</si>
  <si>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</si>
  <si>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</si>
  <si>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</si>
  <si>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</si>
  <si>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</si>
  <si>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</si>
  <si>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</si>
  <si>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</si>
  <si>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</si>
  <si>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</si>
  <si>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</si>
  <si>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</si>
  <si>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</si>
  <si>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</si>
  <si>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</si>
  <si>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</si>
  <si>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</si>
  <si>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</si>
  <si>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</si>
  <si>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</si>
  <si>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</si>
  <si>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</si>
  <si>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</si>
  <si>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</si>
  <si>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</si>
  <si>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</si>
  <si>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</si>
  <si>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</si>
  <si>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</si>
  <si>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</si>
  <si>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</si>
  <si>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</si>
  <si>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</si>
  <si>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</si>
  <si>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</si>
  <si>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</si>
  <si>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</si>
  <si>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</si>
  <si>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</si>
  <si>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</si>
  <si>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</si>
  <si>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</si>
  <si>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</si>
  <si>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</si>
  <si>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</si>
  <si>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</si>
  <si>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</si>
  <si>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</si>
  <si>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</si>
  <si>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</si>
  <si>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</si>
  <si>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</si>
  <si>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</si>
  <si>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</si>
  <si>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</si>
  <si>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</si>
  <si>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</si>
  <si>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</si>
  <si>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</si>
  <si>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</si>
  <si>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</si>
  <si>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</si>
  <si>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</si>
  <si>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</si>
  <si>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</si>
  <si>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</si>
  <si>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</si>
  <si>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</si>
  <si>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</si>
  <si>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</si>
  <si>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</si>
  <si>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</si>
  <si>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</si>
  <si>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</si>
  <si>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</si>
  <si>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</si>
  <si>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</si>
  <si>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</si>
  <si>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</si>
  <si>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</si>
  <si>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</si>
  <si>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</si>
  <si>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</si>
  <si>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</si>
  <si>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</si>
  <si>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</si>
  <si>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</si>
  <si>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</si>
  <si>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</si>
  <si>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</si>
  <si>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</si>
  <si>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</si>
  <si>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</si>
  <si>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</si>
  <si>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</si>
  <si>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</si>
  <si>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</si>
  <si>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</si>
  <si>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</si>
  <si>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</si>
  <si>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</si>
  <si>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</si>
  <si>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</si>
  <si>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</si>
  <si>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</si>
  <si>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</si>
  <si>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</si>
  <si>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</si>
  <si>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</si>
  <si>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</si>
  <si>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</si>
  <si>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</si>
  <si>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</si>
  <si>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</si>
  <si>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</si>
  <si>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</si>
  <si>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</si>
  <si>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</si>
  <si>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</si>
  <si>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</si>
  <si>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</si>
  <si>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</si>
  <si>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</si>
  <si>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</si>
  <si>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</si>
  <si>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</si>
  <si>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</si>
  <si>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</si>
  <si>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</si>
  <si>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</si>
  <si>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</si>
  <si>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</si>
  <si>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</si>
  <si>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</si>
  <si>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</si>
  <si>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</si>
  <si>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</si>
  <si>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</si>
  <si>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</si>
  <si>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</si>
  <si>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</si>
  <si>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</si>
  <si>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</si>
  <si>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</si>
  <si>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</si>
  <si>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</si>
  <si>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</si>
  <si>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</si>
  <si>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</si>
  <si>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</si>
  <si>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</si>
  <si>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</si>
  <si>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</si>
  <si>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</si>
  <si>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</si>
  <si>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</si>
  <si>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</si>
  <si>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</si>
  <si>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</si>
  <si>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</si>
  <si>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</si>
  <si>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</si>
  <si>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</si>
  <si>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</si>
  <si>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</si>
  <si>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</si>
  <si>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</si>
  <si>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</si>
  <si>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</si>
  <si>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</si>
  <si>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</si>
  <si>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</si>
  <si>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</si>
  <si>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</si>
  <si>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</si>
  <si>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</si>
  <si>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</si>
  <si>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</si>
  <si>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</si>
  <si>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</si>
  <si>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</si>
  <si>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</si>
  <si>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</si>
  <si>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</si>
  <si>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</si>
  <si>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</si>
  <si>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</si>
  <si>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</si>
  <si>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</si>
  <si>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</si>
  <si>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</si>
  <si>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</si>
  <si>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</si>
  <si>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</si>
  <si>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</si>
  <si>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</si>
  <si>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</si>
  <si>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</si>
  <si>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</si>
  <si>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</si>
  <si>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</si>
  <si>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</si>
  <si>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</si>
  <si>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</si>
  <si>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</si>
  <si>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</si>
  <si>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</si>
  <si>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</si>
  <si>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</si>
  <si>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</si>
  <si>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</si>
  <si>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</si>
  <si>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</si>
  <si>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</si>
  <si>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</si>
  <si>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</si>
  <si>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</si>
  <si>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</si>
  <si>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</si>
  <si>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</si>
  <si>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</si>
  <si>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</si>
  <si>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</si>
  <si>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</si>
  <si>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</si>
  <si>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</si>
  <si>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</si>
  <si>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</si>
  <si>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</si>
  <si>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</si>
  <si>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</si>
  <si>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</si>
  <si>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</si>
  <si>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</si>
  <si>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</si>
  <si>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</si>
  <si>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</si>
  <si>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</si>
  <si>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</si>
  <si>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</si>
  <si>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</si>
  <si>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</si>
  <si>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</si>
  <si>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</si>
  <si>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</si>
  <si>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</si>
  <si>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</si>
  <si>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</si>
  <si>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</si>
  <si>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</si>
  <si>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</si>
  <si>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</si>
  <si>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</si>
  <si>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</si>
  <si>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</si>
  <si>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</si>
  <si>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</si>
  <si>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</si>
  <si>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</si>
  <si>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</si>
  <si>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</si>
  <si>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</si>
  <si>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</si>
  <si>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</si>
  <si>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</si>
  <si>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</si>
  <si>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</si>
  <si>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</si>
  <si>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</si>
  <si>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</si>
  <si>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</si>
  <si>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</si>
  <si>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</si>
  <si>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</si>
  <si>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</si>
  <si>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</si>
  <si>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</si>
  <si>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</si>
  <si>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</si>
  <si>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</si>
  <si>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</si>
  <si>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</si>
  <si>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</si>
  <si>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</si>
  <si>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</si>
  <si>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</si>
  <si>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</si>
  <si>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</si>
  <si>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</si>
  <si>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</si>
  <si>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</si>
  <si>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</si>
  <si>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</si>
  <si>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</si>
  <si>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</si>
  <si>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</si>
  <si>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</si>
  <si>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</si>
  <si>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</si>
  <si>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</si>
  <si>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</si>
  <si>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</si>
  <si>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</si>
  <si>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</si>
  <si>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</si>
  <si>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</si>
  <si>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</si>
  <si>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</si>
  <si>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</si>
  <si>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</si>
  <si>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</si>
  <si>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</si>
  <si>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</si>
  <si>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</si>
  <si>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</si>
  <si>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</si>
  <si>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</si>
  <si>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</si>
  <si>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</si>
  <si>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</si>
  <si>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</si>
  <si>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</si>
  <si>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</si>
  <si>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</si>
  <si>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</si>
  <si>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</si>
  <si>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</si>
  <si>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</si>
  <si>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</si>
  <si>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</si>
  <si>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</si>
  <si>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</si>
  <si>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</si>
  <si>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</si>
  <si>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</si>
  <si>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</si>
  <si>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</si>
  <si>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</si>
  <si>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</si>
  <si>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</si>
  <si>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</si>
  <si>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</si>
  <si>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</si>
  <si>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</si>
  <si>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</si>
  <si>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</si>
  <si>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</si>
  <si>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</si>
  <si>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</si>
  <si>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</si>
  <si>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</si>
  <si>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</si>
  <si>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</si>
  <si>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</si>
  <si>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</si>
  <si>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</si>
  <si>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</si>
  <si>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</si>
  <si>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</si>
  <si>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</si>
  <si>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</si>
  <si>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</si>
  <si>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</si>
  <si>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</si>
  <si>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</si>
  <si>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</si>
  <si>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</si>
  <si>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</si>
  <si>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</si>
  <si>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</si>
  <si>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</si>
  <si>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</si>
  <si>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</si>
  <si>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</si>
  <si>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</si>
  <si>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</si>
  <si>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</si>
  <si>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</si>
  <si>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</si>
  <si>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</si>
  <si>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</si>
  <si>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</si>
  <si>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</si>
  <si>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</si>
  <si>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</si>
  <si>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</si>
  <si>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</si>
  <si>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</si>
  <si>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</si>
  <si>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</si>
  <si>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</si>
  <si>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</si>
  <si>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</si>
  <si>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</si>
  <si>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</si>
  <si>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</si>
  <si>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</si>
  <si>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</si>
  <si>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</si>
  <si>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</si>
  <si>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</si>
  <si>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</si>
  <si>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</si>
  <si>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</si>
  <si>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</si>
  <si>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</si>
  <si>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</si>
  <si>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</si>
  <si>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</si>
  <si>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</si>
  <si>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</si>
  <si>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</si>
  <si>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</si>
  <si>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</si>
  <si>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</si>
  <si>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</si>
  <si>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</si>
  <si>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</si>
  <si>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</si>
  <si>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</si>
  <si>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</si>
  <si>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</si>
  <si>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</si>
  <si>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</si>
  <si>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</si>
  <si>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</si>
  <si>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</si>
  <si>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</si>
  <si>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</si>
  <si>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</si>
  <si>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</si>
  <si>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</si>
  <si>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</si>
  <si>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</si>
  <si>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</si>
  <si>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</si>
  <si>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</si>
  <si>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</si>
  <si>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</si>
  <si>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</si>
  <si>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</si>
  <si>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</si>
  <si>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</si>
  <si>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</si>
  <si>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</si>
  <si>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</si>
  <si>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</si>
  <si>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</si>
  <si>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</si>
  <si>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</si>
  <si>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</si>
  <si>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</si>
  <si>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</si>
  <si>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</si>
  <si>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</si>
  <si>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</si>
  <si>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</si>
  <si>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</si>
  <si>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</si>
  <si>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</si>
  <si>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</si>
  <si>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</si>
  <si>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</si>
  <si>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</si>
  <si>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</si>
  <si>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</si>
  <si>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</si>
  <si>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</si>
  <si>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</si>
  <si>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</si>
  <si>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</si>
  <si>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</si>
  <si>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</si>
  <si>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</si>
  <si>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</si>
  <si>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</si>
  <si>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</si>
  <si>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</si>
  <si>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</si>
  <si>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</si>
  <si>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</si>
  <si>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</si>
  <si>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</si>
  <si>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</si>
  <si>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</si>
  <si>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</si>
  <si>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</si>
  <si>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</si>
  <si>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</si>
  <si>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</si>
  <si>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</si>
  <si>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</si>
  <si>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</si>
  <si>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</si>
  <si>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</si>
  <si>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</si>
  <si>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</si>
  <si>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</si>
  <si>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</si>
  <si>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</si>
  <si>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</si>
  <si>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</si>
  <si>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</si>
  <si>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</si>
  <si>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</si>
  <si>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</si>
  <si>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</si>
  <si>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</si>
  <si>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</si>
  <si>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</si>
  <si>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</si>
  <si>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</si>
  <si>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</si>
  <si>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</si>
  <si>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</si>
  <si>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</si>
  <si>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</si>
  <si>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</si>
  <si>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</si>
  <si>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</si>
  <si>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</si>
  <si>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</si>
  <si>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</si>
  <si>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</si>
  <si>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</si>
  <si>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</si>
  <si>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</si>
  <si>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</si>
  <si>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</si>
  <si>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</si>
  <si>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</si>
  <si>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</si>
  <si>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</si>
  <si>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</si>
  <si>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</si>
  <si>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</si>
  <si>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</si>
  <si>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</si>
  <si>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</si>
  <si>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</si>
  <si>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</si>
  <si>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</si>
  <si>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</si>
  <si>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</si>
  <si>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</si>
  <si>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</si>
  <si>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</si>
  <si>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</si>
  <si>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</si>
  <si>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</si>
  <si>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</si>
  <si>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</si>
  <si>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</si>
  <si>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</si>
  <si>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</si>
  <si>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</si>
  <si>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</si>
  <si>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</si>
  <si>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</si>
  <si>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</si>
  <si>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</si>
  <si>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</si>
  <si>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</si>
  <si>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</si>
  <si>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</si>
  <si>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</si>
  <si>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</si>
  <si>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</si>
  <si>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</si>
  <si>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</si>
  <si>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</si>
  <si>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</si>
  <si>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</si>
  <si>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</si>
  <si>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</si>
  <si>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</si>
  <si>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</si>
  <si>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</si>
  <si>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</si>
  <si>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</si>
  <si>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</si>
  <si>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</si>
  <si>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</si>
  <si>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</si>
  <si>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</si>
  <si>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</si>
  <si>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</si>
  <si>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</si>
  <si>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</si>
  <si>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</si>
  <si>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</si>
  <si>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</si>
  <si>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</si>
  <si>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</si>
  <si>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</si>
  <si>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</si>
  <si>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</si>
  <si>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</si>
  <si>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</si>
  <si>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</si>
  <si>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</si>
  <si>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</si>
  <si>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</si>
  <si>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</si>
  <si>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</si>
  <si>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</si>
  <si>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</si>
  <si>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</si>
  <si>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</si>
  <si>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</si>
  <si>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</si>
  <si>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</si>
  <si>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</si>
  <si>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</si>
  <si>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</si>
  <si>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</si>
  <si>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</si>
  <si>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</si>
  <si>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</si>
  <si>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</si>
  <si>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</si>
  <si>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</si>
  <si>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</si>
  <si>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</si>
  <si>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</si>
  <si>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</si>
  <si>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</si>
  <si>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</si>
  <si>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</si>
  <si>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</si>
  <si>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</si>
  <si>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</si>
  <si>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</si>
  <si>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</si>
  <si>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</si>
  <si>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</si>
  <si>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</si>
  <si>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</si>
  <si>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</si>
  <si>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</si>
  <si>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</si>
  <si>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</si>
  <si>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</si>
  <si>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</si>
  <si>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</si>
  <si>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</si>
  <si>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</si>
  <si>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</si>
  <si>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</si>
  <si>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</si>
  <si>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</si>
  <si>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</si>
  <si>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</si>
  <si>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</si>
  <si>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</si>
  <si>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</si>
  <si>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</si>
  <si>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</si>
  <si>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</si>
  <si>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</si>
  <si>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</si>
  <si>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</si>
  <si>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</si>
  <si>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</si>
  <si>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</si>
  <si>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</si>
  <si>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</si>
  <si>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</si>
  <si>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</si>
  <si>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</si>
  <si>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</si>
  <si>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</si>
  <si>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</si>
  <si>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</si>
  <si>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</si>
  <si>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</si>
  <si>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</si>
  <si>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</si>
  <si>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</si>
  <si>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</si>
  <si>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</si>
  <si>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</si>
  <si>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</si>
  <si>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</si>
  <si>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</si>
  <si>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</si>
  <si>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</si>
  <si>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</si>
  <si>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</si>
  <si>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</si>
  <si>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</si>
  <si>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</si>
  <si>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</si>
  <si>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</si>
  <si>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</si>
  <si>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</si>
  <si>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</si>
  <si>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</si>
  <si>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</si>
  <si>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</si>
  <si>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</si>
  <si>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</si>
  <si>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</si>
  <si>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</si>
  <si>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</si>
  <si>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</si>
  <si>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</si>
  <si>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</si>
  <si>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</si>
  <si>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</si>
  <si>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</si>
  <si>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</si>
  <si>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</si>
  <si>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</si>
  <si>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</si>
  <si>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</si>
  <si>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</si>
  <si>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</si>
  <si>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</si>
  <si>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</si>
  <si>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</si>
  <si>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</si>
  <si>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</si>
  <si>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</si>
  <si>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</si>
  <si>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</si>
  <si>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</si>
  <si>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</si>
  <si>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</si>
  <si>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</si>
  <si>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</si>
  <si>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</si>
  <si>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</si>
  <si>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</si>
  <si>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</si>
  <si>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</si>
  <si>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</si>
  <si>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</si>
  <si>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</si>
  <si>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</si>
  <si>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</si>
  <si>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</si>
  <si>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</si>
  <si>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</si>
  <si>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</si>
  <si>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</si>
  <si>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</si>
  <si>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</si>
  <si>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</si>
  <si>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</si>
  <si>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</si>
  <si>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</si>
  <si>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</si>
  <si>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</si>
  <si>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</si>
  <si>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</si>
  <si>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</si>
  <si>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</si>
  <si>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</si>
  <si>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</si>
  <si>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</si>
  <si>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</si>
  <si>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</si>
  <si>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</si>
  <si>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</si>
  <si>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</si>
  <si>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</si>
  <si>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</si>
  <si>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</si>
  <si>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</si>
  <si>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</si>
  <si>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</si>
  <si>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</si>
  <si>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</si>
  <si>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</si>
  <si>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</si>
  <si>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</si>
  <si>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</si>
  <si>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</si>
  <si>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</si>
  <si>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</si>
  <si>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</si>
  <si>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</si>
  <si>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</si>
  <si>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</si>
  <si>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</si>
  <si>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</si>
  <si>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</si>
  <si>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</si>
  <si>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</si>
  <si>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</si>
  <si>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</si>
  <si>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</si>
  <si>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</si>
  <si>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</si>
  <si>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</si>
  <si>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</si>
  <si>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</si>
  <si>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</si>
  <si>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</si>
  <si>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</si>
  <si>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</si>
  <si>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</si>
  <si>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</si>
  <si>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</si>
  <si>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</si>
  <si>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</si>
  <si>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</si>
  <si>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</si>
  <si>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</si>
  <si>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</si>
  <si>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</si>
  <si>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</si>
  <si>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</si>
  <si>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</si>
  <si>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</si>
  <si>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</si>
  <si>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</si>
  <si>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</si>
  <si>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</si>
  <si>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</si>
  <si>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</si>
  <si>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</si>
  <si>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</si>
  <si>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</si>
  <si>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</si>
  <si>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</si>
  <si>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</si>
  <si>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</si>
  <si>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</si>
  <si>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</si>
  <si>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</si>
  <si>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</si>
  <si>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</si>
  <si>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</si>
  <si>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</si>
  <si>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</si>
  <si>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</si>
  <si>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</si>
  <si>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</si>
  <si>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</si>
  <si>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</si>
  <si>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</si>
  <si>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</si>
  <si>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</si>
  <si>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</si>
  <si>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</si>
  <si>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</si>
  <si>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</si>
  <si>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</si>
  <si>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</si>
  <si>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</si>
  <si>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</si>
  <si>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</si>
  <si>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</si>
  <si>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</si>
  <si>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</si>
  <si>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</si>
  <si>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</si>
  <si>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</si>
  <si>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</si>
  <si>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</si>
  <si>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</si>
  <si>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</si>
  <si>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</si>
  <si>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</si>
  <si>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</si>
  <si>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</si>
  <si>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</si>
  <si>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</si>
  <si>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</si>
  <si>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</si>
  <si>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</si>
  <si>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</si>
  <si>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</si>
  <si>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</si>
  <si>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</si>
  <si>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</si>
  <si>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</si>
  <si>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</si>
  <si>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</si>
  <si>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</si>
  <si>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</si>
  <si>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</si>
  <si>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</si>
  <si>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</si>
  <si>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</si>
  <si>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</si>
  <si>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</si>
  <si>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</si>
  <si>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</si>
  <si>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</si>
  <si>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</si>
  <si>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</si>
  <si>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</si>
  <si>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</si>
  <si>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</si>
  <si>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</si>
  <si>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</si>
  <si>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</si>
  <si>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</si>
  <si>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</si>
  <si>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</si>
  <si>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</si>
  <si>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</si>
  <si>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</si>
  <si>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</si>
  <si>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</si>
  <si>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</si>
  <si>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</si>
  <si>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</si>
  <si>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</si>
  <si>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</si>
  <si>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</si>
  <si>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</si>
  <si>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</si>
  <si>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</si>
  <si>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</si>
  <si>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</si>
  <si>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</si>
  <si>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</si>
  <si>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</si>
  <si>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</si>
  <si>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</si>
  <si>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</si>
  <si>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</si>
  <si>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</si>
  <si>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</si>
  <si>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</si>
  <si>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</si>
  <si>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</si>
  <si>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</si>
  <si>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</si>
  <si>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</si>
  <si>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</si>
  <si>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</si>
  <si>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</si>
  <si>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</si>
  <si>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</si>
  <si>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</si>
  <si>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</si>
  <si>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</si>
  <si>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</si>
  <si>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</si>
  <si>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</si>
  <si>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</si>
  <si>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</si>
  <si>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</si>
  <si>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</si>
  <si>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</si>
  <si>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</si>
  <si>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</si>
  <si>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</si>
  <si>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</si>
  <si>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</si>
  <si>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</si>
  <si>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</si>
  <si>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</si>
  <si>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</si>
  <si>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</si>
  <si>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</si>
  <si>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</si>
  <si>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</si>
  <si>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</si>
  <si>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</si>
  <si>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</si>
  <si>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</si>
  <si>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</si>
  <si>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</si>
  <si>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</si>
  <si>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</si>
  <si>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</si>
  <si>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</si>
  <si>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</si>
  <si>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</si>
  <si>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</si>
  <si>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</si>
  <si>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</si>
  <si>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</si>
  <si>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</si>
  <si>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</si>
  <si>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</si>
  <si>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</si>
  <si>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</si>
  <si>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</si>
  <si>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</si>
  <si>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</si>
  <si>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</si>
  <si>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</si>
  <si>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</si>
  <si>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</si>
  <si>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</si>
  <si>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</si>
  <si>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</si>
  <si>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</si>
  <si>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</si>
  <si>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</si>
  <si>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</si>
  <si>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</si>
  <si>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</si>
  <si>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</si>
  <si>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</si>
  <si>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</si>
  <si>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</si>
  <si>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</si>
  <si>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</si>
  <si>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</si>
  <si>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</si>
  <si>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</si>
  <si>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</si>
  <si>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</si>
  <si>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</si>
  <si>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</si>
  <si>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</si>
  <si>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</si>
  <si>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</si>
  <si>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</si>
  <si>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</si>
  <si>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</si>
  <si>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</si>
  <si>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</si>
  <si>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</si>
  <si>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</si>
  <si>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</si>
  <si>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</si>
  <si>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</si>
  <si>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</si>
  <si>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</si>
  <si>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</si>
  <si>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</si>
  <si>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</si>
  <si>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</si>
  <si>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</si>
  <si>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</si>
  <si>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</si>
  <si>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</si>
  <si>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</si>
  <si>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</si>
  <si>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</si>
  <si>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</si>
  <si>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</si>
  <si>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</si>
  <si>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</si>
  <si>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</si>
  <si>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</si>
  <si>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</si>
  <si>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</si>
  <si>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</si>
  <si>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</si>
  <si>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</si>
  <si>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</si>
  <si>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</si>
  <si>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</si>
  <si>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</si>
  <si>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</si>
  <si>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</si>
  <si>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</si>
  <si>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</si>
  <si>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</si>
  <si>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</si>
  <si>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</si>
  <si>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</si>
  <si>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</si>
  <si>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</si>
  <si>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</si>
  <si>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</si>
  <si>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</si>
  <si>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</si>
  <si>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</si>
  <si>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</si>
  <si>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</si>
  <si>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</si>
  <si>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</si>
  <si>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</si>
  <si>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</si>
  <si>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</si>
  <si>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</si>
  <si>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</si>
  <si>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</si>
  <si>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</si>
  <si>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</si>
  <si>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</si>
  <si>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</si>
  <si>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</si>
  <si>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</si>
  <si>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</si>
  <si>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</si>
  <si>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</si>
  <si>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</si>
  <si>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</si>
  <si>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</si>
  <si>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</si>
  <si>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</si>
  <si>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</si>
  <si>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</si>
  <si>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</si>
  <si>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</si>
  <si>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</si>
  <si>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</si>
  <si>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</si>
  <si>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</si>
  <si>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</si>
  <si>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</si>
  <si>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</si>
  <si>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</si>
  <si>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</si>
  <si>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</si>
  <si>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</si>
  <si>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</si>
  <si>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</si>
  <si>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</si>
  <si>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</si>
  <si>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</si>
  <si>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</si>
  <si>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</si>
  <si>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</si>
  <si>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</si>
  <si>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</si>
  <si>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</si>
  <si>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</si>
  <si>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</si>
  <si>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</si>
  <si>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</si>
  <si>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</si>
  <si>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</si>
  <si>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</si>
  <si>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</si>
  <si>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</si>
  <si>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</si>
  <si>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</si>
  <si>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</si>
  <si>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</si>
  <si>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</si>
  <si>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</si>
  <si>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</si>
  <si>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</si>
  <si>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</si>
  <si>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</si>
  <si>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</si>
  <si>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</si>
  <si>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</si>
  <si>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</si>
  <si>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</si>
  <si>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</si>
  <si>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</si>
  <si>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</si>
  <si>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</si>
  <si>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</si>
  <si>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</si>
  <si>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</si>
  <si>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</si>
  <si>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</si>
  <si>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</si>
  <si>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</si>
  <si>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</si>
  <si>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</si>
  <si>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</si>
  <si>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</si>
  <si>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</si>
  <si>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</si>
  <si>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</si>
  <si>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</si>
  <si>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</si>
  <si>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</si>
  <si>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</si>
  <si>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</si>
  <si>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</si>
  <si>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</si>
  <si>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</si>
  <si>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</si>
  <si>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</si>
  <si>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</si>
  <si>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</si>
  <si>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</si>
  <si>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</si>
  <si>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</si>
  <si>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</si>
  <si>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</si>
  <si>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</si>
  <si>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</si>
  <si>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</si>
  <si>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</si>
  <si>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</si>
  <si>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</si>
  <si>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</si>
  <si>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</si>
  <si>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</si>
  <si>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</si>
  <si>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</si>
  <si>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</si>
  <si>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</si>
  <si>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</si>
  <si>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</si>
  <si>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</si>
  <si>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</si>
  <si>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</si>
  <si>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</si>
  <si>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</si>
  <si>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</si>
  <si>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</si>
  <si>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</si>
  <si>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</si>
  <si>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</si>
  <si>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</si>
  <si>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</si>
  <si>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</si>
  <si>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</si>
  <si>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</si>
  <si>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</si>
  <si>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</si>
  <si>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</si>
  <si>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</si>
  <si>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</si>
  <si>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</si>
  <si>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</si>
  <si>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</si>
  <si>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</si>
  <si>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</si>
  <si>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</si>
  <si>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</si>
  <si>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</si>
  <si>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</si>
  <si>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</si>
  <si>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</si>
  <si>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</si>
  <si>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</si>
  <si>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</si>
  <si>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</si>
  <si>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</si>
  <si>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</si>
  <si>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</si>
  <si>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</si>
  <si>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</si>
  <si>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</si>
  <si>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</si>
  <si>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</si>
  <si>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</si>
  <si>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</si>
  <si>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</si>
  <si>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</si>
  <si>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</si>
  <si>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</si>
  <si>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</si>
  <si>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</si>
  <si>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</si>
  <si>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</si>
  <si>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</si>
  <si>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</si>
  <si>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</si>
  <si>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</si>
  <si>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</si>
  <si>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</si>
  <si>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</si>
  <si>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</si>
  <si>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</si>
  <si>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</si>
  <si>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</si>
  <si>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</si>
  <si>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</si>
  <si>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</si>
  <si>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</si>
  <si>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</si>
  <si>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</si>
  <si>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</si>
  <si>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</si>
  <si>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</si>
  <si>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</si>
  <si>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</si>
  <si>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</si>
  <si>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</si>
  <si>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</si>
  <si>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</si>
  <si>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</si>
  <si>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</si>
  <si>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</si>
  <si>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</si>
  <si>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</si>
  <si>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</si>
  <si>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</si>
  <si>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</si>
  <si>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</si>
  <si>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</si>
  <si>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</si>
  <si>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</si>
  <si>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</si>
  <si>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</si>
  <si>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</si>
  <si>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</si>
  <si>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</si>
  <si>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</si>
  <si>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</si>
  <si>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</si>
  <si>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</si>
  <si>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</si>
  <si>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</si>
  <si>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</si>
  <si>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</si>
  <si>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</si>
  <si>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</si>
  <si>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</si>
  <si>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</si>
  <si>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</si>
  <si>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</si>
  <si>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</si>
  <si>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</si>
  <si>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</si>
  <si>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</si>
  <si>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</si>
  <si>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</si>
  <si>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</si>
  <si>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</si>
  <si>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</si>
  <si>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</si>
  <si>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</si>
  <si>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</si>
  <si>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</si>
  <si>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</si>
  <si>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</si>
  <si>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</si>
  <si>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</si>
  <si>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</si>
  <si>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</si>
  <si>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</si>
  <si>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</si>
  <si>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</si>
  <si>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</si>
  <si>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</si>
  <si>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</si>
  <si>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</si>
  <si>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</si>
  <si>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</si>
  <si>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</si>
  <si>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</si>
  <si>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</si>
  <si>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</si>
  <si>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</si>
  <si>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</si>
  <si>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</si>
  <si>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</si>
  <si>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</si>
  <si>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</si>
  <si>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</si>
  <si>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</si>
  <si>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</si>
  <si>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</si>
  <si>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</si>
  <si>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</si>
  <si>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</si>
  <si>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</si>
  <si>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</si>
  <si>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</si>
  <si>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</si>
  <si>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</si>
  <si>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</si>
  <si>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</si>
  <si>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</si>
  <si>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</si>
  <si>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</si>
  <si>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</si>
  <si>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</si>
  <si>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</si>
  <si>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</si>
  <si>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</si>
  <si>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</si>
  <si>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</si>
  <si>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</si>
  <si>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</si>
  <si>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</si>
  <si>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</si>
  <si>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</si>
  <si>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</si>
  <si>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</si>
  <si>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</si>
  <si>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</si>
  <si>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</si>
  <si>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</si>
  <si>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</si>
  <si>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</si>
  <si>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</si>
  <si>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</si>
  <si>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</si>
  <si>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</si>
  <si>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</si>
  <si>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</si>
  <si>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</si>
  <si>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</si>
  <si>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</si>
  <si>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</si>
  <si>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</si>
  <si>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</si>
  <si>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</si>
  <si>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</si>
  <si>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</si>
  <si>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</si>
  <si>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</si>
  <si>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</si>
  <si>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</si>
  <si>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</si>
  <si>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</si>
  <si>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</si>
  <si>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</si>
  <si>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</si>
  <si>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</si>
  <si>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</si>
  <si>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</si>
  <si>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</si>
  <si>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</si>
  <si>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</si>
  <si>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</si>
  <si>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</si>
  <si>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</si>
  <si>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</si>
  <si>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</si>
  <si>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</si>
  <si>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</si>
  <si>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</si>
  <si>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</si>
  <si>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</si>
  <si>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</si>
  <si>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</si>
  <si>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</si>
  <si>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</si>
  <si>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</si>
  <si>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</si>
  <si>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</si>
  <si>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</si>
  <si>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</si>
  <si>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</si>
  <si>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</si>
  <si>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</si>
  <si>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</si>
  <si>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</si>
  <si>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</si>
  <si>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</si>
  <si>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</si>
  <si>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</si>
  <si>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</si>
  <si>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</si>
  <si>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</si>
  <si>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</si>
  <si>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</si>
  <si>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</si>
  <si>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</si>
  <si>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</si>
  <si>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</si>
  <si>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</si>
  <si>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</si>
  <si>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</si>
  <si>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</si>
  <si>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</si>
  <si>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</si>
  <si>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</si>
  <si>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</si>
  <si>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</si>
  <si>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</si>
  <si>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</si>
  <si>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</si>
  <si>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</si>
  <si>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</si>
  <si>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</si>
  <si>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</si>
  <si>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</si>
  <si>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</si>
  <si>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</si>
  <si>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</si>
  <si>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</si>
  <si>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</si>
  <si>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</si>
  <si>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</si>
  <si>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</si>
  <si>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</si>
  <si>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</si>
  <si>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</si>
  <si>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</si>
  <si>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</si>
  <si>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</si>
  <si>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</si>
  <si>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</si>
  <si>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</si>
  <si>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</si>
  <si>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</si>
  <si>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</si>
  <si>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</si>
  <si>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</si>
  <si>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</si>
  <si>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</si>
  <si>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</si>
  <si>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</si>
  <si>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</si>
  <si>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</si>
  <si>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</si>
  <si>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</si>
  <si>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</si>
  <si>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</si>
  <si>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</si>
  <si>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</si>
  <si>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</si>
  <si>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</si>
  <si>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</si>
  <si>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</si>
  <si>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</si>
  <si>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</si>
  <si>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</si>
  <si>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</si>
  <si>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</si>
  <si>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</si>
  <si>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</si>
  <si>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</si>
  <si>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</si>
  <si>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</si>
  <si>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</si>
  <si>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</si>
  <si>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</si>
  <si>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</si>
  <si>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</si>
  <si>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</si>
  <si>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</si>
  <si>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</si>
  <si>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</si>
  <si>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</si>
  <si>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</si>
  <si>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</si>
  <si>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</si>
  <si>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</si>
  <si>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</si>
  <si>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</si>
  <si>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</si>
  <si>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</si>
  <si>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</si>
  <si>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</si>
  <si>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</si>
  <si>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</si>
  <si>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</si>
  <si>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</si>
  <si>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</si>
  <si>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</si>
  <si>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</si>
  <si>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</si>
  <si>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</si>
  <si>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</si>
  <si>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</si>
  <si>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</si>
  <si>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</si>
  <si>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</si>
  <si>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</si>
  <si>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</si>
  <si>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</si>
  <si>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</si>
  <si>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</si>
  <si>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</si>
  <si>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</si>
  <si>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</si>
  <si>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</si>
  <si>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</si>
  <si>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</si>
  <si>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</si>
  <si>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</si>
  <si>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</si>
  <si>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</si>
  <si>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</si>
  <si>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</si>
  <si>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</si>
  <si>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</si>
  <si>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</si>
  <si>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</si>
  <si>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</si>
  <si>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</si>
  <si>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</si>
  <si>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</si>
  <si>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</si>
  <si>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</si>
  <si>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</si>
  <si>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</si>
  <si>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</si>
  <si>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</si>
  <si>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</si>
  <si>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</si>
  <si>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</si>
  <si>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</si>
  <si>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</si>
  <si>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</si>
  <si>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</si>
  <si>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</si>
  <si>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</si>
  <si>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</si>
  <si>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</si>
  <si>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</si>
  <si>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</si>
  <si>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</si>
  <si>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</si>
  <si>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</si>
  <si>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</si>
  <si>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</si>
  <si>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</si>
  <si>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</si>
  <si>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</si>
  <si>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</si>
  <si>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</si>
  <si>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</si>
  <si>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</si>
  <si>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</si>
  <si>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</si>
  <si>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</si>
  <si>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</si>
  <si>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</si>
  <si>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</si>
  <si>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</si>
  <si>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</si>
  <si>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</si>
  <si>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</si>
  <si>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</si>
  <si>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</si>
  <si>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</si>
  <si>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</si>
  <si>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</si>
  <si>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</si>
  <si>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</si>
  <si>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</si>
  <si>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</si>
  <si>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</si>
  <si>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</si>
  <si>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</si>
  <si>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</si>
  <si>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</si>
  <si>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</si>
  <si>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</si>
  <si>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</si>
  <si>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</si>
  <si>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</si>
  <si>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</si>
  <si>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</si>
  <si>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</si>
  <si>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</si>
  <si>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</si>
  <si>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</si>
  <si>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</si>
  <si>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</si>
  <si>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</si>
  <si>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</si>
  <si>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</si>
  <si>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</si>
  <si>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</si>
  <si>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</si>
  <si>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</si>
  <si>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</si>
  <si>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</si>
  <si>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</si>
  <si>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</si>
  <si>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</si>
  <si>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</si>
  <si>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</si>
  <si>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</si>
  <si>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</si>
  <si>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</si>
  <si>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</si>
  <si>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</si>
  <si>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</si>
  <si>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</si>
  <si>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</si>
  <si>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</si>
  <si>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</si>
  <si>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</si>
  <si>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</si>
  <si>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</si>
  <si>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</si>
  <si>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</si>
  <si>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</si>
  <si>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</si>
  <si>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</si>
  <si>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</si>
  <si>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</si>
  <si>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</si>
  <si>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</si>
  <si>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</si>
  <si>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</si>
  <si>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</si>
  <si>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</si>
  <si>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</si>
  <si>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</si>
  <si>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</si>
  <si>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</si>
  <si>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</si>
  <si>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</si>
  <si>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</si>
  <si>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</si>
  <si>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</si>
  <si>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</si>
  <si>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</si>
  <si>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</si>
  <si>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</si>
  <si>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</si>
  <si>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</si>
  <si>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</si>
  <si>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</si>
  <si>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</si>
  <si>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</si>
  <si>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</si>
  <si>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</si>
  <si>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</si>
  <si>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</si>
  <si>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</si>
  <si>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</si>
  <si>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</si>
  <si>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</si>
  <si>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</si>
  <si>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</si>
  <si>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</si>
  <si>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</si>
  <si>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</si>
  <si>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</si>
  <si>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</si>
  <si>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</si>
  <si>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</si>
  <si>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</si>
  <si>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</si>
  <si>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</si>
  <si>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</si>
  <si>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</si>
  <si>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</si>
  <si>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</si>
  <si>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</si>
  <si>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</si>
  <si>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</si>
  <si>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</si>
  <si>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</si>
  <si>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</si>
  <si>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</si>
  <si>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</si>
  <si>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</si>
  <si>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</si>
  <si>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</si>
  <si>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</si>
  <si>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</si>
  <si>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</si>
  <si>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</si>
  <si>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</si>
  <si>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</si>
  <si>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</si>
  <si>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</si>
  <si>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</si>
  <si>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</si>
  <si>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</si>
  <si>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</si>
  <si>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</si>
  <si>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</si>
  <si>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</si>
  <si>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</si>
  <si>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</si>
  <si>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</si>
  <si>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</si>
  <si>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</si>
  <si>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</si>
  <si>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</si>
  <si>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</si>
  <si>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</si>
  <si>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</si>
  <si>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</si>
  <si>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</si>
  <si>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</si>
  <si>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</si>
  <si>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</si>
  <si>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</si>
  <si>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</si>
  <si>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</si>
  <si>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</si>
  <si>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</si>
  <si>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</si>
  <si>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</si>
  <si>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</si>
  <si>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</si>
  <si>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</si>
  <si>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</si>
  <si>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</si>
  <si>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</si>
  <si>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</si>
  <si>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</si>
  <si>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</si>
  <si>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</si>
  <si>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</si>
  <si>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</si>
  <si>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</si>
  <si>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</si>
  <si>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</si>
  <si>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</si>
  <si>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</si>
  <si>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</si>
  <si>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</si>
  <si>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</si>
  <si>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</si>
  <si>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</si>
  <si>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</si>
  <si>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</si>
  <si>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</si>
  <si>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</si>
  <si>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</si>
  <si>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</si>
  <si>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</si>
  <si>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</si>
  <si>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</si>
  <si>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</si>
  <si>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</si>
  <si>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</si>
  <si>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</si>
  <si>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</si>
  <si>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</si>
  <si>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</si>
  <si>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</si>
  <si>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</si>
  <si>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</si>
  <si>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</si>
  <si>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</si>
  <si>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</si>
  <si>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</si>
  <si>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</si>
  <si>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</si>
  <si>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</si>
  <si>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</si>
  <si>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</si>
  <si>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</si>
  <si>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</si>
  <si>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</si>
  <si>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</si>
  <si>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</si>
  <si>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</si>
  <si>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</si>
  <si>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</si>
  <si>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</si>
  <si>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</si>
  <si>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</si>
  <si>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</si>
  <si>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</si>
  <si>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</si>
  <si>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</si>
  <si>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</si>
  <si>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</si>
  <si>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</si>
  <si>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</si>
  <si>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</si>
  <si>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</si>
  <si>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</si>
  <si>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</si>
  <si>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</si>
  <si>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</si>
  <si>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</si>
  <si>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</si>
  <si>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</si>
  <si>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</si>
  <si>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</si>
  <si>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</si>
  <si>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</si>
  <si>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</si>
  <si>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</si>
  <si>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</si>
  <si>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</si>
  <si>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</si>
  <si>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</si>
  <si>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</si>
  <si>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</si>
  <si>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</si>
  <si>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</si>
  <si>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</si>
  <si>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</si>
  <si>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</si>
  <si>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</si>
  <si>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</si>
  <si>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</si>
  <si>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</si>
  <si>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</si>
  <si>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</si>
  <si>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</si>
  <si>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</si>
  <si>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</si>
  <si>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</si>
  <si>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</si>
  <si>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</si>
  <si>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</si>
  <si>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</si>
  <si>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</si>
  <si>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</si>
  <si>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</si>
  <si>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</si>
  <si>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</si>
  <si>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</si>
  <si>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</si>
  <si>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</si>
  <si>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</si>
  <si>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</si>
  <si>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</si>
  <si>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</si>
  <si>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</si>
  <si>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</si>
  <si>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</si>
  <si>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</si>
  <si>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</si>
  <si>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</si>
  <si>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</si>
  <si>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</si>
  <si>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</si>
  <si>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</si>
  <si>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</si>
  <si>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</si>
  <si>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</si>
  <si>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</si>
  <si>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</si>
  <si>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</si>
  <si>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</si>
  <si>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</si>
  <si>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</si>
  <si>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</si>
  <si>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</si>
  <si>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</si>
  <si>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</si>
  <si>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</si>
  <si>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</si>
  <si>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</si>
  <si>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</si>
  <si>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</si>
  <si>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</si>
  <si>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</si>
  <si>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</si>
  <si>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</si>
  <si>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</si>
  <si>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</si>
  <si>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</si>
  <si>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</si>
  <si>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</si>
  <si>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</si>
  <si>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</si>
  <si>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</si>
  <si>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</si>
  <si>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</si>
  <si>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</si>
  <si>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</si>
  <si>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</si>
  <si>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</si>
  <si>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</si>
  <si>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</si>
  <si>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</si>
  <si>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</si>
  <si>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</si>
  <si>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</si>
  <si>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</si>
  <si>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</si>
  <si>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</si>
  <si>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</si>
  <si>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</si>
  <si>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</si>
  <si>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</si>
  <si>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</si>
  <si>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</si>
  <si>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</si>
  <si>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</si>
  <si>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</si>
  <si>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</si>
  <si>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</si>
  <si>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</si>
  <si>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</si>
  <si>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</si>
  <si>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</si>
  <si>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</si>
  <si>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</si>
  <si>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</si>
  <si>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</si>
  <si>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</si>
  <si>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</si>
  <si>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</si>
  <si>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</si>
  <si>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</si>
  <si>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</si>
  <si>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</si>
  <si>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</si>
  <si>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</si>
  <si>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</si>
  <si>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</si>
  <si>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</si>
  <si>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</si>
  <si>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</si>
  <si>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</si>
  <si>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</si>
  <si>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</si>
  <si>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</si>
  <si>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</si>
  <si>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</si>
  <si>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</si>
  <si>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</si>
  <si>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</si>
  <si>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</si>
  <si>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</si>
  <si>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</si>
  <si>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</si>
  <si>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</si>
  <si>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</si>
  <si>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</si>
  <si>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</si>
  <si>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</si>
  <si>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</si>
  <si>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</si>
  <si>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</si>
  <si>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</si>
  <si>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</si>
  <si>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</si>
  <si>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</si>
  <si>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</si>
  <si>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</si>
  <si>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</si>
  <si>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</si>
  <si>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</si>
  <si>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</si>
  <si>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</si>
  <si>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</si>
  <si>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</si>
  <si>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</si>
  <si>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</si>
  <si>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</si>
  <si>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</si>
  <si>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</si>
  <si>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</si>
  <si>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</si>
  <si>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</si>
  <si>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</si>
  <si>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</si>
  <si>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</si>
  <si>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</si>
  <si>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</si>
  <si>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</si>
  <si>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</si>
  <si>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</si>
  <si>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</si>
  <si>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</si>
  <si>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</si>
  <si>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</si>
  <si>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</si>
  <si>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</si>
  <si>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</si>
  <si>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</si>
  <si>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</si>
  <si>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</si>
  <si>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</si>
  <si>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</si>
  <si>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</si>
  <si>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</si>
  <si>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</si>
  <si>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</si>
  <si>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</si>
  <si>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</si>
  <si>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</si>
  <si>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</si>
  <si>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</si>
  <si>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</si>
  <si>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</si>
  <si>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</si>
  <si>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</si>
  <si>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</si>
  <si>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</si>
  <si>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</si>
  <si>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</si>
  <si>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</si>
  <si>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</si>
  <si>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</si>
  <si>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</si>
  <si>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</si>
  <si>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</si>
  <si>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</si>
  <si>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</si>
  <si>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</si>
  <si>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</si>
  <si>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</si>
  <si>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</si>
  <si>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</si>
  <si>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</si>
  <si>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</si>
  <si>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</si>
  <si>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</si>
  <si>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</si>
  <si>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</si>
  <si>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</si>
  <si>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</si>
  <si>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</si>
  <si>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</si>
  <si>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</si>
  <si>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</si>
  <si>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</si>
  <si>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</si>
  <si>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</si>
  <si>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</si>
  <si>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</si>
  <si>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</si>
  <si>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</si>
  <si>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</si>
  <si>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</si>
  <si>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</si>
  <si>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</si>
  <si>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</si>
  <si>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</si>
  <si>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</si>
  <si>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</si>
  <si>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</si>
  <si>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</si>
  <si>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</si>
  <si>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</si>
  <si>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</si>
  <si>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</si>
  <si>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</si>
  <si>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</si>
  <si>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</si>
  <si>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</si>
  <si>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</si>
  <si>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</si>
  <si>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</si>
  <si>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</si>
  <si>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</si>
  <si>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</si>
  <si>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</si>
  <si>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</si>
  <si>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</si>
  <si>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</si>
  <si>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</si>
  <si>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</si>
  <si>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</si>
  <si>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</si>
  <si>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</si>
  <si>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</si>
  <si>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</si>
  <si>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</si>
  <si>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</si>
  <si>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</si>
  <si>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</si>
  <si>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</si>
  <si>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</si>
  <si>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</si>
  <si>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</si>
  <si>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</si>
  <si>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</si>
  <si>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</si>
  <si>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</si>
  <si>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</si>
  <si>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</si>
  <si>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</si>
  <si>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</si>
  <si>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</si>
  <si>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</si>
  <si>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</si>
  <si>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</si>
  <si>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</si>
  <si>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</si>
  <si>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</si>
  <si>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</si>
  <si>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</si>
  <si>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</si>
  <si>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</si>
  <si>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</si>
  <si>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</si>
  <si>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</si>
  <si>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</si>
  <si>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</si>
  <si>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</si>
  <si>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</si>
  <si>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</si>
  <si>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</si>
  <si>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</si>
  <si>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</si>
  <si>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</si>
  <si>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</si>
  <si>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</si>
  <si>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</si>
  <si>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</si>
  <si>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</si>
  <si>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</si>
  <si>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</si>
  <si>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</si>
  <si>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</si>
  <si>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</si>
  <si>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</si>
  <si>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</si>
  <si>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</si>
  <si>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</si>
  <si>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</si>
  <si>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</si>
  <si>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</si>
  <si>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</si>
  <si>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</si>
  <si>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</si>
  <si>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</si>
  <si>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</si>
  <si>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</si>
  <si>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</si>
  <si>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</si>
  <si>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</si>
  <si>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</si>
  <si>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</si>
  <si>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</si>
  <si>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</si>
  <si>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</si>
  <si>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</si>
  <si>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</si>
  <si>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</si>
  <si>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</si>
  <si>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</si>
  <si>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</si>
  <si>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</si>
  <si>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</si>
  <si>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</si>
  <si>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</si>
  <si>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</si>
  <si>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</si>
  <si>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</si>
  <si>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</si>
  <si>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</si>
  <si>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</si>
  <si>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</si>
  <si>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</si>
  <si>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</si>
  <si>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</si>
  <si>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</si>
  <si>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</si>
  <si>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</si>
  <si>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</si>
  <si>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</si>
  <si>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</si>
  <si>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</si>
  <si>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</si>
  <si>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</si>
  <si>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</si>
  <si>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</si>
  <si>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</si>
  <si>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</si>
  <si>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</si>
  <si>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</si>
  <si>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</si>
  <si>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</si>
  <si>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</si>
  <si>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</si>
  <si>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</si>
  <si>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</si>
  <si>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</si>
  <si>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</si>
  <si>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</si>
  <si>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</si>
  <si>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</si>
  <si>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</si>
  <si>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</si>
  <si>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</si>
  <si>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</si>
  <si>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</si>
  <si>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</si>
  <si>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</si>
  <si>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</si>
  <si>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</si>
  <si>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</si>
  <si>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</si>
  <si>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</si>
  <si>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</si>
  <si>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</si>
  <si>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</si>
  <si>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</si>
  <si>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</si>
  <si>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</si>
  <si>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</si>
  <si>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</si>
  <si>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</si>
  <si>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</si>
  <si>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</si>
  <si>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</si>
  <si>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</si>
  <si>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</si>
  <si>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</si>
  <si>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</si>
  <si>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</si>
  <si>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</si>
  <si>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</si>
  <si>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</si>
  <si>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</si>
  <si>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</si>
  <si>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</si>
  <si>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</si>
  <si>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</si>
  <si>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</si>
  <si>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</si>
  <si>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</si>
  <si>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</si>
  <si>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</si>
  <si>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</si>
  <si>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</si>
  <si>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</si>
  <si>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</si>
  <si>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</si>
  <si>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</si>
  <si>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</si>
  <si>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</si>
  <si>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</si>
  <si>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</si>
  <si>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</si>
  <si>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</si>
  <si>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</si>
  <si>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</si>
  <si>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</si>
  <si>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</si>
  <si>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</si>
  <si>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</si>
  <si>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</si>
  <si>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</si>
  <si>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</si>
  <si>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</si>
  <si>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</si>
  <si>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</si>
  <si>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</si>
  <si>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</si>
  <si>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</si>
  <si>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</si>
  <si>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</si>
  <si>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</si>
  <si>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</si>
  <si>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</si>
  <si>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</si>
  <si>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</si>
  <si>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</si>
  <si>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</si>
  <si>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</si>
  <si>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</si>
  <si>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</si>
  <si>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</si>
  <si>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</si>
  <si>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</si>
  <si>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</si>
  <si>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</si>
  <si>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</si>
  <si>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</si>
  <si>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</si>
  <si>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</si>
  <si>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</si>
  <si>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</si>
  <si>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</si>
  <si>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</si>
  <si>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</si>
  <si>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</si>
  <si>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</si>
  <si>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</si>
  <si>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</si>
  <si>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</si>
  <si>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</si>
  <si>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</si>
  <si>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</si>
  <si>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</si>
  <si>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</si>
  <si>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</si>
  <si>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</si>
  <si>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</si>
  <si>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</si>
  <si>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</si>
  <si>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</si>
  <si>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</si>
  <si>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</si>
  <si>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</si>
  <si>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</si>
  <si>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</si>
  <si>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</si>
  <si>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</si>
  <si>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</si>
  <si>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</si>
  <si>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</si>
  <si>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</si>
  <si>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</si>
  <si>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</si>
  <si>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</si>
  <si>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</si>
  <si>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</si>
  <si>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</si>
  <si>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</si>
  <si>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</si>
  <si>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</si>
  <si>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</si>
  <si>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</si>
  <si>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</si>
  <si>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</si>
  <si>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</si>
  <si>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</si>
  <si>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</si>
  <si>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</si>
  <si>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</si>
  <si>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</si>
  <si>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</si>
  <si>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</si>
  <si>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</si>
  <si>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</si>
  <si>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</si>
  <si>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</si>
  <si>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</si>
  <si>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</si>
  <si>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</si>
  <si>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</si>
  <si>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</si>
  <si>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</si>
  <si>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</si>
  <si>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</si>
  <si>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</si>
  <si>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</si>
  <si>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</si>
  <si>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</si>
  <si>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</si>
  <si>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</si>
  <si>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</si>
  <si>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</si>
  <si>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</si>
  <si>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</si>
  <si>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</si>
  <si>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</si>
  <si>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</si>
  <si>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</si>
  <si>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</si>
  <si>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</si>
  <si>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</si>
  <si>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</si>
  <si>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</si>
  <si>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</si>
  <si>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</si>
  <si>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</si>
  <si>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</si>
  <si>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</si>
  <si>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</si>
  <si>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</si>
  <si>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</si>
  <si>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</si>
  <si>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</si>
  <si>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</si>
  <si>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</si>
  <si>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</si>
  <si>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</si>
  <si>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</si>
  <si>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</si>
  <si>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</si>
  <si>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</si>
  <si>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</si>
  <si>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</si>
  <si>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</si>
  <si>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</si>
  <si>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</si>
  <si>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</si>
  <si>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</si>
  <si>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</si>
  <si>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</si>
  <si>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</si>
  <si>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</si>
  <si>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</si>
  <si>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</si>
  <si>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</si>
  <si>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</si>
  <si>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</si>
  <si>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</si>
  <si>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</si>
  <si>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</si>
  <si>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</si>
  <si>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</si>
  <si>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</si>
  <si>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</si>
  <si>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</si>
  <si>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</si>
  <si>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</si>
  <si>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</si>
  <si>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</si>
  <si>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</si>
  <si>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</si>
  <si>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</si>
  <si>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</si>
  <si>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</si>
  <si>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</si>
  <si>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</si>
  <si>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</si>
  <si>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</si>
  <si>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</si>
  <si>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</si>
  <si>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</si>
  <si>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</si>
  <si>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</si>
  <si>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</si>
  <si>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</si>
  <si>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</si>
  <si>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</si>
  <si>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</si>
  <si>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</si>
  <si>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</si>
  <si>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</si>
  <si>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</si>
  <si>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</si>
  <si>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</si>
  <si>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</si>
  <si>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</si>
  <si>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</si>
  <si>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</si>
  <si>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</si>
  <si>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</si>
  <si>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</si>
  <si>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</si>
  <si>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</si>
  <si>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</si>
  <si>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</si>
  <si>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</si>
  <si>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</si>
  <si>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</si>
  <si>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</si>
  <si>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</si>
  <si>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</si>
  <si>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</si>
  <si>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</si>
  <si>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</si>
  <si>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</si>
  <si>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</si>
  <si>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</si>
  <si>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</si>
  <si>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</si>
  <si>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</si>
  <si>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</si>
  <si>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</si>
  <si>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</si>
  <si>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</si>
  <si>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</si>
  <si>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</si>
  <si>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</si>
  <si>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</si>
  <si>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</si>
  <si>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</si>
  <si>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</si>
  <si>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</si>
  <si>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</si>
  <si>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</si>
  <si>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</si>
  <si>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</si>
  <si>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</si>
  <si>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</si>
  <si>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</si>
  <si>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</si>
  <si>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</si>
  <si>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</si>
  <si>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</si>
  <si>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</si>
  <si>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</si>
  <si>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</si>
  <si>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</si>
  <si>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</si>
  <si>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</si>
  <si>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</si>
  <si>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</si>
  <si>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</si>
  <si>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</si>
  <si>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</si>
  <si>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</si>
  <si>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</si>
  <si>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</si>
  <si>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</si>
  <si>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</si>
  <si>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</si>
  <si>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</si>
  <si>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</si>
  <si>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</si>
  <si>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</si>
  <si>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</si>
  <si>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</si>
  <si>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</si>
  <si>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</si>
  <si>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</si>
  <si>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</si>
  <si>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</si>
  <si>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</si>
  <si>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</si>
  <si>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</si>
  <si>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</si>
  <si>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</si>
  <si>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</si>
  <si>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</si>
  <si>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</si>
  <si>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</si>
  <si>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</si>
  <si>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</si>
  <si>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</si>
  <si>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</si>
  <si>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</si>
  <si>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</si>
  <si>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</si>
  <si>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</si>
  <si>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</si>
  <si>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</si>
  <si>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</si>
  <si>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</si>
  <si>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</si>
  <si>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</si>
  <si>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</si>
  <si>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</si>
  <si>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</si>
  <si>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</si>
  <si>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</si>
  <si>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</si>
  <si>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</si>
  <si>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</si>
  <si>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</si>
  <si>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</si>
  <si>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</si>
  <si>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</si>
  <si>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</si>
  <si>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</si>
  <si>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</si>
  <si>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</si>
  <si>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</si>
  <si>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</si>
  <si>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</si>
  <si>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</si>
  <si>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</si>
  <si>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</si>
  <si>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</si>
  <si>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</si>
  <si>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</si>
  <si>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</si>
  <si>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</si>
  <si>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</si>
  <si>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</si>
  <si>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</si>
  <si>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</si>
  <si>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</si>
  <si>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</si>
  <si>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</si>
  <si>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</si>
  <si>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</si>
  <si>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</si>
  <si>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</si>
  <si>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</si>
  <si>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</si>
  <si>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</si>
  <si>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</si>
  <si>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</si>
  <si>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</si>
  <si>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</si>
  <si>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</si>
  <si>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</si>
  <si>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</si>
  <si>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</si>
  <si>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</si>
  <si>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</si>
  <si>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</si>
  <si>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</si>
  <si>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</si>
  <si>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</si>
  <si>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</si>
  <si>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</si>
  <si>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</si>
  <si>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</si>
  <si>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</si>
  <si>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</si>
  <si>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</si>
  <si>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</si>
  <si>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</si>
  <si>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</si>
  <si>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</si>
  <si>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</si>
  <si>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</si>
  <si>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</si>
  <si>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</si>
  <si>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</si>
  <si>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</si>
  <si>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</si>
  <si>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</si>
  <si>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</si>
  <si>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</si>
  <si>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</si>
  <si>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</si>
  <si>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</si>
  <si>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</si>
  <si>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</si>
  <si>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</si>
  <si>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</si>
  <si>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</si>
  <si>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</si>
  <si>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</si>
  <si>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</si>
  <si>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</si>
  <si>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</si>
  <si>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</si>
  <si>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</si>
  <si>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</si>
  <si>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</si>
  <si>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</si>
  <si>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</si>
  <si>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</si>
  <si>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</si>
  <si>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</si>
  <si>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</si>
  <si>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</si>
  <si>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</si>
  <si>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</si>
  <si>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</si>
  <si>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</si>
  <si>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</si>
  <si>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</si>
  <si>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</si>
  <si>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</si>
  <si>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</si>
  <si>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</si>
  <si>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</si>
  <si>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</si>
  <si>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</si>
  <si>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</si>
  <si>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</si>
  <si>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</si>
  <si>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</si>
  <si>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</si>
  <si>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</si>
  <si>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</si>
  <si>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</si>
  <si>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</si>
  <si>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</si>
  <si>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</si>
  <si>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</si>
  <si>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</si>
  <si>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</si>
  <si>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</si>
  <si>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</si>
  <si>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</si>
  <si>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</si>
  <si>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</si>
  <si>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</si>
  <si>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</si>
  <si>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</si>
  <si>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</si>
  <si>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</si>
  <si>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</si>
  <si>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</si>
  <si>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</si>
  <si>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</si>
  <si>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</si>
  <si>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</si>
  <si>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</si>
  <si>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</si>
  <si>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</si>
  <si>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</si>
  <si>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</si>
  <si>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</si>
  <si>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</si>
  <si>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</si>
  <si>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</si>
  <si>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</si>
  <si>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</si>
  <si>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</si>
  <si>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</si>
  <si>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</si>
  <si>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</si>
  <si>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</si>
  <si>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</si>
  <si>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</si>
  <si>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</si>
  <si>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</si>
  <si>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</si>
  <si>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</si>
  <si>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</si>
  <si>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</si>
  <si>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</si>
  <si>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</si>
  <si>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</si>
  <si>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</si>
  <si>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</si>
  <si>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</si>
  <si>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</si>
  <si>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</si>
  <si>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</si>
  <si>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</si>
  <si>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</si>
  <si>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</si>
  <si>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</si>
  <si>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</si>
  <si>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</si>
  <si>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</si>
  <si>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</si>
  <si>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</si>
  <si>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</si>
  <si>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</si>
  <si>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</si>
  <si>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</si>
  <si>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</si>
  <si>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</si>
  <si>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</si>
  <si>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</si>
  <si>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</si>
  <si>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</si>
  <si>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</si>
  <si>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</si>
  <si>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</si>
  <si>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</si>
  <si>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</si>
  <si>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</si>
  <si>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</si>
  <si>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</si>
  <si>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</si>
  <si>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</si>
  <si>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</si>
  <si>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</si>
  <si>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</si>
  <si>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</si>
  <si>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</si>
  <si>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</si>
  <si>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</si>
  <si>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</si>
  <si>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</si>
  <si>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</si>
  <si>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</si>
  <si>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</si>
  <si>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</si>
  <si>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</si>
  <si>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</si>
  <si>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</si>
  <si>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</si>
  <si>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</si>
  <si>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</si>
  <si>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</si>
  <si>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</si>
  <si>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</si>
  <si>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</si>
  <si>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</si>
  <si>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</si>
  <si>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</si>
  <si>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</si>
  <si>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</si>
  <si>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</si>
  <si>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</si>
  <si>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</si>
  <si>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</si>
  <si>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</si>
  <si>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</si>
  <si>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</si>
  <si>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</si>
  <si>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</si>
  <si>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</si>
  <si>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</si>
  <si>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</si>
  <si>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</si>
  <si>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</si>
  <si>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</si>
  <si>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</si>
  <si>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</si>
  <si>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</si>
  <si>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</si>
  <si>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</si>
  <si>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</si>
  <si>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</si>
  <si>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</si>
  <si>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</si>
  <si>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</si>
  <si>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</si>
  <si>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</si>
  <si>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</si>
  <si>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</si>
  <si>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</si>
  <si>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</si>
  <si>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</si>
  <si>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</si>
  <si>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</si>
  <si>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</si>
  <si>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</si>
  <si>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</si>
  <si>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</si>
  <si>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</si>
  <si>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</si>
  <si>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</si>
  <si>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</si>
  <si>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</si>
  <si>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</si>
  <si>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</si>
  <si>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</si>
  <si>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</si>
  <si>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</si>
  <si>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</si>
  <si>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</si>
  <si>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</si>
  <si>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</si>
  <si>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</si>
  <si>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</si>
  <si>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</si>
  <si>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</si>
  <si>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</si>
  <si>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</si>
  <si>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</si>
  <si>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</si>
  <si>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</si>
  <si>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</si>
  <si>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</si>
  <si>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</si>
  <si>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</si>
  <si>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</si>
  <si>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</si>
  <si>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</si>
  <si>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</si>
  <si>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</si>
  <si>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</si>
  <si>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</si>
  <si>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</si>
  <si>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</si>
  <si>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</si>
  <si>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</si>
  <si>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</si>
  <si>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</si>
  <si>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</si>
  <si>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</si>
  <si>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</si>
  <si>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</si>
  <si>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</si>
  <si>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</si>
  <si>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</si>
  <si>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</si>
  <si>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</si>
  <si>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</si>
  <si>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</si>
  <si>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</si>
  <si>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</si>
  <si>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</si>
  <si>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</si>
  <si>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</si>
  <si>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</si>
  <si>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</si>
  <si>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</si>
  <si>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</si>
  <si>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</si>
  <si>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</si>
  <si>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</si>
  <si>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</si>
  <si>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</si>
  <si>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</si>
  <si>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</si>
  <si>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</si>
  <si>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</si>
  <si>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</si>
  <si>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</si>
  <si>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</si>
  <si>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</si>
  <si>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</si>
  <si>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</si>
  <si>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</si>
  <si>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</si>
  <si>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</si>
  <si>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</si>
  <si>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</si>
  <si>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</si>
  <si>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</si>
  <si>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</si>
  <si>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</si>
  <si>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</si>
  <si>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</si>
  <si>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</si>
  <si>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</si>
  <si>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</si>
  <si>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</si>
  <si>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</si>
  <si>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</si>
  <si>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</si>
  <si>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</si>
  <si>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</si>
  <si>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</si>
  <si>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</si>
  <si>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</si>
  <si>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</si>
  <si>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</si>
  <si>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</si>
  <si>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</si>
  <si>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</si>
  <si>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</si>
  <si>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</si>
  <si>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</si>
  <si>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</si>
  <si>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</si>
  <si>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</si>
  <si>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</si>
  <si>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</si>
  <si>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</si>
  <si>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</si>
  <si>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</si>
  <si>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</si>
  <si>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</si>
  <si>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</si>
  <si>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</si>
  <si>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</si>
  <si>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</si>
  <si>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</si>
  <si>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</si>
  <si>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</si>
  <si>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</si>
  <si>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</si>
  <si>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</si>
  <si>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</si>
  <si>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</si>
  <si>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</si>
  <si>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</si>
  <si>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</si>
  <si>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</si>
  <si>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</si>
  <si>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</si>
  <si>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</si>
  <si>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</si>
  <si>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</si>
  <si>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</si>
  <si>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</si>
  <si>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</si>
  <si>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</si>
  <si>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</si>
  <si>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</si>
  <si>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</si>
  <si>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</si>
  <si>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</si>
  <si>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</si>
  <si>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</si>
  <si>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</si>
  <si>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</si>
  <si>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</si>
  <si>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</si>
  <si>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</si>
  <si>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</si>
  <si>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</si>
  <si>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</si>
  <si>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</si>
  <si>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</si>
  <si>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</si>
  <si>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</si>
  <si>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</si>
  <si>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</si>
  <si>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</si>
  <si>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</si>
  <si>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</si>
  <si>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</si>
  <si>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</si>
  <si>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</si>
  <si>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</si>
  <si>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</si>
  <si>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</si>
  <si>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</si>
  <si>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</si>
  <si>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</si>
  <si>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</si>
  <si>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</si>
  <si>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</si>
  <si>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</si>
  <si>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</si>
  <si>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</si>
  <si>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</si>
  <si>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</si>
  <si>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</si>
  <si>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</si>
  <si>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</si>
  <si>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</si>
  <si>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</si>
  <si>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</si>
  <si>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</si>
  <si>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</si>
  <si>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</si>
  <si>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</si>
  <si>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</si>
  <si>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</si>
  <si>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</si>
  <si>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</si>
  <si>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</si>
  <si>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</si>
  <si>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</si>
  <si>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</si>
  <si>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</si>
  <si>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</si>
  <si>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</si>
  <si>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</si>
  <si>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</si>
  <si>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</si>
  <si>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</si>
  <si>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</si>
  <si>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</si>
  <si>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</si>
  <si>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</si>
  <si>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</si>
  <si>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</si>
  <si>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</si>
  <si>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</si>
  <si>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</si>
  <si>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</si>
  <si>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</si>
  <si>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</si>
  <si>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</si>
  <si>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</si>
  <si>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</si>
  <si>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</si>
  <si>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</si>
  <si>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</si>
  <si>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</si>
  <si>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</si>
  <si>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</si>
  <si>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</si>
  <si>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</si>
  <si>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</si>
  <si>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</si>
  <si>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</si>
  <si>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</si>
  <si>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</si>
  <si>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</si>
  <si>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</si>
  <si>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</si>
  <si>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</si>
  <si>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</si>
  <si>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</si>
  <si>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</si>
  <si>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</si>
  <si>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</si>
  <si>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</si>
  <si>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</si>
  <si>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</si>
  <si>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</si>
  <si>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</si>
  <si>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</si>
  <si>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</si>
  <si>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</si>
  <si>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</si>
  <si>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</si>
  <si>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</si>
  <si>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</si>
  <si>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</si>
  <si>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</si>
  <si>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</si>
  <si>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</si>
  <si>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</si>
  <si>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</si>
  <si>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</si>
  <si>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</si>
  <si>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</si>
  <si>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</si>
  <si>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</si>
  <si>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</si>
  <si>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</si>
  <si>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</si>
  <si>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</si>
  <si>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</si>
  <si>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</si>
  <si>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</si>
  <si>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</si>
  <si>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</si>
  <si>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</si>
  <si>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</si>
  <si>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</si>
  <si>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</si>
  <si>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</si>
  <si>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</si>
  <si>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</si>
  <si>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</si>
  <si>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</si>
  <si>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</si>
  <si>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</si>
  <si>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</si>
  <si>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</si>
  <si>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</si>
  <si>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</si>
  <si>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</si>
  <si>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</si>
  <si>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</si>
  <si>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</si>
  <si>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</si>
  <si>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</si>
  <si>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</si>
  <si>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</si>
  <si>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</si>
  <si>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</si>
  <si>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</si>
  <si>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</si>
  <si>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</si>
  <si>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</si>
  <si>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</si>
  <si>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</si>
  <si>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</si>
  <si>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</si>
  <si>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</si>
  <si>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</si>
  <si>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</si>
  <si>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</si>
  <si>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</si>
  <si>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</si>
  <si>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</si>
  <si>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</si>
  <si>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</si>
  <si>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</si>
  <si>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</si>
  <si>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</si>
  <si>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</si>
  <si>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</si>
  <si>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</si>
  <si>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</si>
  <si>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</si>
  <si>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</si>
  <si>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</si>
  <si>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</si>
  <si>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</si>
  <si>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</si>
  <si>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</si>
  <si>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</si>
  <si>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</si>
  <si>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</si>
  <si>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</si>
  <si>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</si>
  <si>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</si>
  <si>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</si>
  <si>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</si>
  <si>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</si>
  <si>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</si>
  <si>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</si>
  <si>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</si>
  <si>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</si>
  <si>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</si>
  <si>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</si>
  <si>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</si>
  <si>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</si>
  <si>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</si>
  <si>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</si>
  <si>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</si>
  <si>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</si>
  <si>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</si>
  <si>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</si>
  <si>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</si>
  <si>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</si>
  <si>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</si>
  <si>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</si>
  <si>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</si>
  <si>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</si>
  <si>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</si>
  <si>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</si>
  <si>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</si>
  <si>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</si>
  <si>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</si>
  <si>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</si>
  <si>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</si>
  <si>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</si>
  <si>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</si>
  <si>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</si>
  <si>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</si>
  <si>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</si>
  <si>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</si>
  <si>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</si>
  <si>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</si>
  <si>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</si>
  <si>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</si>
  <si>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</si>
  <si>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</si>
  <si>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</si>
  <si>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</si>
  <si>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</si>
  <si>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</si>
  <si>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</si>
  <si>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</si>
  <si>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</si>
  <si>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</si>
  <si>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</si>
  <si>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</si>
  <si>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</si>
  <si>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</si>
  <si>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</si>
  <si>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</si>
  <si>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</si>
  <si>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</si>
  <si>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</si>
  <si>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</si>
  <si>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</si>
  <si>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</si>
  <si>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</si>
  <si>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</si>
  <si>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</si>
  <si>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</si>
  <si>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</si>
  <si>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</si>
  <si>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</si>
  <si>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</si>
  <si>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</si>
  <si>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</si>
  <si>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</si>
  <si>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</si>
  <si>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</si>
  <si>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</si>
  <si>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</si>
  <si>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</si>
  <si>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</si>
  <si>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</si>
  <si>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</si>
  <si>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</si>
  <si>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</si>
  <si>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</si>
  <si>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</si>
  <si>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</si>
  <si>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</si>
  <si>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</si>
  <si>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</si>
  <si>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</si>
  <si>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</si>
  <si>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</si>
  <si>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</si>
  <si>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</si>
  <si>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</si>
  <si>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</si>
  <si>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</si>
  <si>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</si>
  <si>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</si>
  <si>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</si>
  <si>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</si>
  <si>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</si>
  <si>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</si>
  <si>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</si>
  <si>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</si>
  <si>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</si>
  <si>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</si>
  <si>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</si>
  <si>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</si>
  <si>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</si>
  <si>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</si>
  <si>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</si>
  <si>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</si>
  <si>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</si>
  <si>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</si>
  <si>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</si>
  <si>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</si>
  <si>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</si>
  <si>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</si>
  <si>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</si>
  <si>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</si>
  <si>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</si>
  <si>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</si>
  <si>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</si>
  <si>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</si>
  <si>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</si>
  <si>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</si>
  <si>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</si>
  <si>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</si>
  <si>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</si>
  <si>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</si>
  <si>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</si>
  <si>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</si>
  <si>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</si>
  <si>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</si>
  <si>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</si>
  <si>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</si>
  <si>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</si>
  <si>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</si>
  <si>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</si>
  <si>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</si>
  <si>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</si>
  <si>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</si>
  <si>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</si>
  <si>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</si>
  <si>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</si>
  <si>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</si>
  <si>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</si>
  <si>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</si>
  <si>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</si>
  <si>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</si>
  <si>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</si>
  <si>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</si>
  <si>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</si>
  <si>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</si>
  <si>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</si>
  <si>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</si>
  <si>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</si>
  <si>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</si>
  <si>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</si>
  <si>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</si>
  <si>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</si>
  <si>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</si>
  <si>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</si>
  <si>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</si>
  <si>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</si>
  <si>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</si>
  <si>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</si>
  <si>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</si>
  <si>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</si>
  <si>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</si>
  <si>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</si>
  <si>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</si>
  <si>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</si>
  <si>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</si>
  <si>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</si>
  <si>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</si>
  <si>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</si>
  <si>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</si>
  <si>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</si>
  <si>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</si>
  <si>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</si>
  <si>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</si>
  <si>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</si>
  <si>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</si>
  <si>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</si>
  <si>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</si>
  <si>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</si>
  <si>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</si>
  <si>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</si>
  <si>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</si>
  <si>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</si>
  <si>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</si>
  <si>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</si>
  <si>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</si>
  <si>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</si>
  <si>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</si>
  <si>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</si>
  <si>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</si>
  <si>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</si>
  <si>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</si>
  <si>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</si>
  <si>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</si>
  <si>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</si>
  <si>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</si>
  <si>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</si>
  <si>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</si>
  <si>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</si>
  <si>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</si>
  <si>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</si>
  <si>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</si>
  <si>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</si>
  <si>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</si>
  <si>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</si>
  <si>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</si>
  <si>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</si>
  <si>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</si>
  <si>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</si>
  <si>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</si>
  <si>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</si>
  <si>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</si>
  <si>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</si>
  <si>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</si>
  <si>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</si>
  <si>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</si>
  <si>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</si>
  <si>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</si>
  <si>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</si>
  <si>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</si>
  <si>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</si>
  <si>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</si>
  <si>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</si>
  <si>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</si>
  <si>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</si>
  <si>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</si>
  <si>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</si>
  <si>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</si>
  <si>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</si>
  <si>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</si>
  <si>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</si>
  <si>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</si>
  <si>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</si>
  <si>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</si>
  <si>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</si>
  <si>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</si>
  <si>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</si>
  <si>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</si>
  <si>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</si>
  <si>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</si>
  <si>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</si>
  <si>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</si>
  <si>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</si>
  <si>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</si>
  <si>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</si>
  <si>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</si>
  <si>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</si>
  <si>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</si>
  <si>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</si>
  <si>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</si>
  <si>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</si>
  <si>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</si>
  <si>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</si>
  <si>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</si>
  <si>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</si>
  <si>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</si>
  <si>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</si>
  <si>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</si>
  <si>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</si>
  <si>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</si>
  <si>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</si>
  <si>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</si>
  <si>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</si>
  <si>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</si>
  <si>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</si>
  <si>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</si>
  <si>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</si>
  <si>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</si>
  <si>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</si>
  <si>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</si>
  <si>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</si>
  <si>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</si>
  <si>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</si>
  <si>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</si>
  <si>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</si>
  <si>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</si>
  <si>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</si>
  <si>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</si>
  <si>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</si>
  <si>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</si>
  <si>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</si>
  <si>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</si>
  <si>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</si>
  <si>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</si>
  <si>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</si>
  <si>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</si>
  <si>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</si>
  <si>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</si>
  <si>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</si>
  <si>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</si>
  <si>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</si>
  <si>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</si>
  <si>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</si>
  <si>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</si>
  <si>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</si>
  <si>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</si>
  <si>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</si>
  <si>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</si>
  <si>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</si>
  <si>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</si>
  <si>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</si>
  <si>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</si>
  <si>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</si>
  <si>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</si>
  <si>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</si>
  <si>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</si>
  <si>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</si>
  <si>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</si>
  <si>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</si>
  <si>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</si>
  <si>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</si>
  <si>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</si>
  <si>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</si>
  <si>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</si>
  <si>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</si>
  <si>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</si>
  <si>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</si>
  <si>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</si>
  <si>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</si>
  <si>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</si>
  <si>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</si>
  <si>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</si>
  <si>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</si>
  <si>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</si>
  <si>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</si>
  <si>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</si>
  <si>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</si>
  <si>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</si>
  <si>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</si>
  <si>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</si>
  <si>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</si>
  <si>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</si>
  <si>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</si>
  <si>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</si>
  <si>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</si>
  <si>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</si>
  <si>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</si>
  <si>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</si>
  <si>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</si>
  <si>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</si>
  <si>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</si>
  <si>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</si>
  <si>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</si>
  <si>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</si>
  <si>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</si>
  <si>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</si>
  <si>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</si>
  <si>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</si>
  <si>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</si>
  <si>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</si>
  <si>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</si>
  <si>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</si>
  <si>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</si>
  <si>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</si>
  <si>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</si>
  <si>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</si>
  <si>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</si>
  <si>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</si>
  <si>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</si>
  <si>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</si>
  <si>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</si>
  <si>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</si>
  <si>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</si>
  <si>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</si>
  <si>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</si>
  <si>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</si>
  <si>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</si>
  <si>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</si>
  <si>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</si>
  <si>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</si>
  <si>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</si>
  <si>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</si>
  <si>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</si>
  <si>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</si>
  <si>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</si>
  <si>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</si>
  <si>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</si>
  <si>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</si>
  <si>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</si>
  <si>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</si>
  <si>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</si>
  <si>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</si>
  <si>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</si>
  <si>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</si>
  <si>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</si>
  <si>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</si>
  <si>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</si>
  <si>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</si>
  <si>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</si>
  <si>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</si>
  <si>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</si>
  <si>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</si>
  <si>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</si>
  <si>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</si>
  <si>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</si>
  <si>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</si>
  <si>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</si>
  <si>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</si>
  <si>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</si>
  <si>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</si>
  <si>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</si>
  <si>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</si>
  <si>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</si>
  <si>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</si>
  <si>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</si>
  <si>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</si>
  <si>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</si>
  <si>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</si>
  <si>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</si>
  <si>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</si>
  <si>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</si>
  <si>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</si>
  <si>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</si>
  <si>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</si>
  <si>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</si>
  <si>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</si>
  <si>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</si>
  <si>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</si>
  <si>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</si>
  <si>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</si>
  <si>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</si>
  <si>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</si>
  <si>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</si>
  <si>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</si>
  <si>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</si>
  <si>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</si>
  <si>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</si>
  <si>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</si>
  <si>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</si>
  <si>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</si>
  <si>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</si>
  <si>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</si>
  <si>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</si>
  <si>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</si>
  <si>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</si>
  <si>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</si>
  <si>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</si>
  <si>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</si>
  <si>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</si>
  <si>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</si>
  <si>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</si>
  <si>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</si>
  <si>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</si>
  <si>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</si>
  <si>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</si>
  <si>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</si>
  <si>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</si>
  <si>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</si>
  <si>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</si>
  <si>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</si>
  <si>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</si>
  <si>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</si>
  <si>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</si>
  <si>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</si>
  <si>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</si>
  <si>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</si>
  <si>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</si>
  <si>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</si>
  <si>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</si>
  <si>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</si>
  <si>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</si>
  <si>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</si>
  <si>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</si>
  <si>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</si>
  <si>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</si>
  <si>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</si>
  <si>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</si>
  <si>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</si>
  <si>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</si>
  <si>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</si>
  <si>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</si>
  <si>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</si>
  <si>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</si>
  <si>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</si>
  <si>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</si>
  <si>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</si>
  <si>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</si>
  <si>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</si>
  <si>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</si>
  <si>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</si>
  <si>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</si>
  <si>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</si>
  <si>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</si>
  <si>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</si>
  <si>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</si>
  <si>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</si>
  <si>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</si>
  <si>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</si>
  <si>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</si>
  <si>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</si>
  <si>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</si>
  <si>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</si>
  <si>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</si>
  <si>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</si>
  <si>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</si>
  <si>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</si>
  <si>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</si>
  <si>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</si>
  <si>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</si>
  <si>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</si>
  <si>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</si>
  <si>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</si>
  <si>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</si>
  <si>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</si>
  <si>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</si>
  <si>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</si>
  <si>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</si>
  <si>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</si>
  <si>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</si>
  <si>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</si>
  <si>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</si>
  <si>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</si>
  <si>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</si>
  <si>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</si>
  <si>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</si>
  <si>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</si>
  <si>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</si>
  <si>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</si>
  <si>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</si>
  <si>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</si>
  <si>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</si>
  <si>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</si>
  <si>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</si>
  <si>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</si>
  <si>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</si>
  <si>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</si>
  <si>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</si>
  <si>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</si>
  <si>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</si>
  <si>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</si>
  <si>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</si>
  <si>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</si>
  <si>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</si>
  <si>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</si>
  <si>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</si>
  <si>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</si>
  <si>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</si>
  <si>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</si>
  <si>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</si>
  <si>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</si>
  <si>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</si>
  <si>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</si>
  <si>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</si>
  <si>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</si>
  <si>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</si>
  <si>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</si>
  <si>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</si>
  <si>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</si>
  <si>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</si>
  <si>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</si>
  <si>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</si>
  <si>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</si>
  <si>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</si>
  <si>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</si>
  <si>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</si>
  <si>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</si>
  <si>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</si>
  <si>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</si>
  <si>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</si>
  <si>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</si>
  <si>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</si>
  <si>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</si>
  <si>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</si>
  <si>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</si>
  <si>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</si>
  <si>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</si>
  <si>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</si>
  <si>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</si>
  <si>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</si>
  <si>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</si>
  <si>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</si>
  <si>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</si>
  <si>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</si>
  <si>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</si>
  <si>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</si>
  <si>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</si>
  <si>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</si>
  <si>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</si>
  <si>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</si>
  <si>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</si>
  <si>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</si>
  <si>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</si>
  <si>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</si>
  <si>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</si>
  <si>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</si>
  <si>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</si>
  <si>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</si>
  <si>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</si>
  <si>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</si>
  <si>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</si>
  <si>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</si>
  <si>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</si>
  <si>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</si>
  <si>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</si>
  <si>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</si>
  <si>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</si>
  <si>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</si>
  <si>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</si>
  <si>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</si>
  <si>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</si>
  <si>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</si>
  <si>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</si>
  <si>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</si>
  <si>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</si>
  <si>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</si>
  <si>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</si>
  <si>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</si>
  <si>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</si>
  <si>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</si>
  <si>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</si>
  <si>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</si>
  <si>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</si>
  <si>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</si>
  <si>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</si>
  <si>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</si>
  <si>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</si>
  <si>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</si>
  <si>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</si>
  <si>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</si>
  <si>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</si>
  <si>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</si>
  <si>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</si>
  <si>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</si>
  <si>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</si>
  <si>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</si>
  <si>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</si>
  <si>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</si>
  <si>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</si>
  <si>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</si>
  <si>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</si>
  <si>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</si>
  <si>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</si>
  <si>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</si>
  <si>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</si>
  <si>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</si>
  <si>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</si>
  <si>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</si>
  <si>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</si>
  <si>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</si>
  <si>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</si>
  <si>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</si>
  <si>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</si>
  <si>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</si>
  <si>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</si>
  <si>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</si>
  <si>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</si>
  <si>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</si>
  <si>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</si>
  <si>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</si>
  <si>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</si>
  <si>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</si>
  <si>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</si>
  <si>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</si>
  <si>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</si>
  <si>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</si>
  <si>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</si>
  <si>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</si>
  <si>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</si>
  <si>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</si>
  <si>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</si>
  <si>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</si>
  <si>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</si>
  <si>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</si>
  <si>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</si>
  <si>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</si>
  <si>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</si>
  <si>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</si>
  <si>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</si>
  <si>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</si>
  <si>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</si>
  <si>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</si>
  <si>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</si>
  <si>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</si>
  <si>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</si>
  <si>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</si>
  <si>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</si>
  <si>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</si>
  <si>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</si>
  <si>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</si>
  <si>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</si>
  <si>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</si>
  <si>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</si>
  <si>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</si>
  <si>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</si>
  <si>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</si>
  <si>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</si>
  <si>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</si>
  <si>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</si>
  <si>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</si>
  <si>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</si>
  <si>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</si>
  <si>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</si>
  <si>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</si>
  <si>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</si>
  <si>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</si>
  <si>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</si>
  <si>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</si>
  <si>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</si>
  <si>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</si>
  <si>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</si>
  <si>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</si>
  <si>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</si>
  <si>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</si>
  <si>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</si>
  <si>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</si>
  <si>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</si>
  <si>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</si>
  <si>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</si>
  <si>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</si>
  <si>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</si>
  <si>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</si>
  <si>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</si>
  <si>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</si>
  <si>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</si>
  <si>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</si>
  <si>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</si>
  <si>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</si>
  <si>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</si>
  <si>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</si>
  <si>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</si>
  <si>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</si>
  <si>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</si>
  <si>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</si>
  <si>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</si>
  <si>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</si>
  <si>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</si>
  <si>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</si>
  <si>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</si>
  <si>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</si>
  <si>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</si>
  <si>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</si>
  <si>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</si>
  <si>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</si>
  <si>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</si>
  <si>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</si>
  <si>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</si>
  <si>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</si>
  <si>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</si>
  <si>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</si>
  <si>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</si>
  <si>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</si>
  <si>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</si>
  <si>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</si>
  <si>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</si>
  <si>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</si>
  <si>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</si>
  <si>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</si>
  <si>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</si>
  <si>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</si>
  <si>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</si>
  <si>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</si>
  <si>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</si>
  <si>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</si>
  <si>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</si>
  <si>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</si>
  <si>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</si>
  <si>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</si>
  <si>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</si>
  <si>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</si>
  <si>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</si>
  <si>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</si>
  <si>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</si>
  <si>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</si>
  <si>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</si>
  <si>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</si>
  <si>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</si>
  <si>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</si>
  <si>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</si>
  <si>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</si>
  <si>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</si>
  <si>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</si>
  <si>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</si>
  <si>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</si>
  <si>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</si>
  <si>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</si>
  <si>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</si>
  <si>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</si>
  <si>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</si>
  <si>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</si>
  <si>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</si>
  <si>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</si>
  <si>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</si>
  <si>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</si>
  <si>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</si>
  <si>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</si>
  <si>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</si>
  <si>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</si>
  <si>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</si>
  <si>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</si>
  <si>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</si>
  <si>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</si>
  <si>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</si>
  <si>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</si>
  <si>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</si>
  <si>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</si>
  <si>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</si>
  <si>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</si>
  <si>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</si>
  <si>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</si>
  <si>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</si>
  <si>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</si>
  <si>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</si>
  <si>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</si>
  <si>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</si>
  <si>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</si>
  <si>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</si>
  <si>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</si>
  <si>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</si>
  <si>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</si>
  <si>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</si>
  <si>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</si>
  <si>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</si>
  <si>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</si>
  <si>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</si>
  <si>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</si>
  <si>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</si>
  <si>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</si>
  <si>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</si>
  <si>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</si>
  <si>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</si>
  <si>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</si>
  <si>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</si>
  <si>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</si>
  <si>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</si>
  <si>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</si>
  <si>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</si>
  <si>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</si>
  <si>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</si>
  <si>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</si>
  <si>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</si>
  <si>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</si>
  <si>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</si>
  <si>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</si>
  <si>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</si>
  <si>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</si>
  <si>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</si>
  <si>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</si>
  <si>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</si>
  <si>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</si>
  <si>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</si>
  <si>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</si>
  <si>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</si>
  <si>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</si>
  <si>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</si>
  <si>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</si>
  <si>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</si>
  <si>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</si>
  <si>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</si>
  <si>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</si>
  <si>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</si>
  <si>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</si>
  <si>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</si>
  <si>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</si>
  <si>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</si>
  <si>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</si>
  <si>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</si>
  <si>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</si>
  <si>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</si>
  <si>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</si>
  <si>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</si>
  <si>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</si>
  <si>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</si>
  <si>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</si>
  <si>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</si>
  <si>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</si>
  <si>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</si>
  <si>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</si>
  <si>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</si>
  <si>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</si>
  <si>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</si>
  <si>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</si>
  <si>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</si>
  <si>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</si>
  <si>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</si>
  <si>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</si>
  <si>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</si>
  <si>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</si>
  <si>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</si>
  <si>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</si>
  <si>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</si>
  <si>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</si>
  <si>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</si>
  <si>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</si>
  <si>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</si>
  <si>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</si>
  <si>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</si>
  <si>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</si>
  <si>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</si>
  <si>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</si>
  <si>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</si>
  <si>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</si>
  <si>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</si>
  <si>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</si>
  <si>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</si>
  <si>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</si>
  <si>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</si>
  <si>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</si>
  <si>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</si>
  <si>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</si>
  <si>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</si>
  <si>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</si>
  <si>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</si>
  <si>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</si>
  <si>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</si>
  <si>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</si>
  <si>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</si>
  <si>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</si>
  <si>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</si>
  <si>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</si>
  <si>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</si>
  <si>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</si>
  <si>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</si>
  <si>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</si>
  <si>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</si>
  <si>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</si>
  <si>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</si>
  <si>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</si>
  <si>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</si>
  <si>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</si>
  <si>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</si>
  <si>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</si>
  <si>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</si>
  <si>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</si>
  <si>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</si>
  <si>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</si>
  <si>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</si>
  <si>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</si>
  <si>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</si>
  <si>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</si>
  <si>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</si>
  <si>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</si>
  <si>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</si>
  <si>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</si>
  <si>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</si>
  <si>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</si>
  <si>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</si>
  <si>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</si>
  <si>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</si>
  <si>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</si>
  <si>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</si>
  <si>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</si>
  <si>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</si>
  <si>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</si>
  <si>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</si>
  <si>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</si>
  <si>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</si>
  <si>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</si>
  <si>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</si>
  <si>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</si>
  <si>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</si>
  <si>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</si>
  <si>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</si>
  <si>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</si>
  <si>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</si>
  <si>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</si>
  <si>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</si>
  <si>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</si>
  <si>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</si>
  <si>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</si>
  <si>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</si>
  <si>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</si>
  <si>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</si>
  <si>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</si>
  <si>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</si>
  <si>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</si>
  <si>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</si>
  <si>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</si>
  <si>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</si>
  <si>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</si>
  <si>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</si>
  <si>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</si>
  <si>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</si>
  <si>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</si>
  <si>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</si>
  <si>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</si>
  <si>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</si>
  <si>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</si>
  <si>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</si>
  <si>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</si>
  <si>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</si>
  <si>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</si>
  <si>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</si>
  <si>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</si>
  <si>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</si>
  <si>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</si>
  <si>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</si>
  <si>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</si>
  <si>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</si>
  <si>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</si>
  <si>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</si>
  <si>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</si>
  <si>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</si>
  <si>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</si>
  <si>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</si>
  <si>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</si>
  <si>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</si>
  <si>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</si>
  <si>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</si>
  <si>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</si>
  <si>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</si>
  <si>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</si>
  <si>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</si>
  <si>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</si>
  <si>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</si>
  <si>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</si>
  <si>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</si>
  <si>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</si>
  <si>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</si>
  <si>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</si>
  <si>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</si>
  <si>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</si>
  <si>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</si>
  <si>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</si>
  <si>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</si>
  <si>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</si>
  <si>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</si>
  <si>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</si>
  <si>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</si>
  <si>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</si>
  <si>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</si>
  <si>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</si>
  <si>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</si>
  <si>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</si>
  <si>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</si>
  <si>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</si>
  <si>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</si>
  <si>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</si>
  <si>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</si>
  <si>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</si>
  <si>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</si>
  <si>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</si>
  <si>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</si>
  <si>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</si>
  <si>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</si>
  <si>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</si>
  <si>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</si>
  <si>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</si>
  <si>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</si>
  <si>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</si>
  <si>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</si>
  <si>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</si>
  <si>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</si>
  <si>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</si>
  <si>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</si>
  <si>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</si>
  <si>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</si>
  <si>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</si>
  <si>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</si>
  <si>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</si>
  <si>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</si>
  <si>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</si>
  <si>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</si>
  <si>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</si>
  <si>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</si>
  <si>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</si>
  <si>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</si>
  <si>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</si>
  <si>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</si>
  <si>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</si>
  <si>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</si>
  <si>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</si>
  <si>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</si>
  <si>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</si>
  <si>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</si>
  <si>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</si>
  <si>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</si>
  <si>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</si>
  <si>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</si>
  <si>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</si>
  <si>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</si>
  <si>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</si>
  <si>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</si>
  <si>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</si>
  <si>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</si>
  <si>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</si>
  <si>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</si>
  <si>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</si>
  <si>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</si>
  <si>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</si>
  <si>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</si>
  <si>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</si>
  <si>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</si>
  <si>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</si>
  <si>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</si>
  <si>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</si>
  <si>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</si>
  <si>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</si>
  <si>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</si>
  <si>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</si>
  <si>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</si>
  <si>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</si>
  <si>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</si>
  <si>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</si>
  <si>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</si>
  <si>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</si>
  <si>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</si>
  <si>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</si>
  <si>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</si>
  <si>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</si>
  <si>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</si>
  <si>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</si>
  <si>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</si>
  <si>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</si>
  <si>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</si>
  <si>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</si>
  <si>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</si>
  <si>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</si>
  <si>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</si>
  <si>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</si>
  <si>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</si>
  <si>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</si>
  <si>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</si>
  <si>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</si>
  <si>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</si>
  <si>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</si>
  <si>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</si>
  <si>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</si>
  <si>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</si>
  <si>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</si>
  <si>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</si>
  <si>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</si>
  <si>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</si>
  <si>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</si>
  <si>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</si>
  <si>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</si>
  <si>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</si>
  <si>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</si>
  <si>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</si>
  <si>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</si>
  <si>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</si>
  <si>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</si>
  <si>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</si>
  <si>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</si>
  <si>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</si>
  <si>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</si>
  <si>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</si>
  <si>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</si>
  <si>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</si>
  <si>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</si>
  <si>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</si>
  <si>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</si>
  <si>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</si>
  <si>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</si>
  <si>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</si>
  <si>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</si>
  <si>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</si>
  <si>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</si>
  <si>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</si>
  <si>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</si>
  <si>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</si>
  <si>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</si>
  <si>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</si>
  <si>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</si>
  <si>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</si>
  <si>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</si>
  <si>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</si>
  <si>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</si>
  <si>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</si>
  <si>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</si>
  <si>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</si>
  <si>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</si>
  <si>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</si>
  <si>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</si>
  <si>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</si>
  <si>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</si>
  <si>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</si>
  <si>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</si>
  <si>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</si>
  <si>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</si>
  <si>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</si>
  <si>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</si>
  <si>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</si>
  <si>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</si>
  <si>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</si>
  <si>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</si>
  <si>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</si>
  <si>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</si>
  <si>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</si>
  <si>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</si>
  <si>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</si>
  <si>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</si>
  <si>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</si>
  <si>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</si>
  <si>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</si>
  <si>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</si>
  <si>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</si>
  <si>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</si>
  <si>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</si>
  <si>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</si>
  <si>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</si>
  <si>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</si>
  <si>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</si>
  <si>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</si>
  <si>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</si>
  <si>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</si>
  <si>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</si>
  <si>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</si>
  <si>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</si>
  <si>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</si>
  <si>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</si>
  <si>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</si>
  <si>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</si>
  <si>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</si>
  <si>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</si>
  <si>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</si>
  <si>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</si>
  <si>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</si>
  <si>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</si>
  <si>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</si>
  <si>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</si>
  <si>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</si>
  <si>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</si>
  <si>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</si>
  <si>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</si>
  <si>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</si>
  <si>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</si>
  <si>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</si>
  <si>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</si>
  <si>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</si>
  <si>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</si>
  <si>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</si>
  <si>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</si>
  <si>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</si>
  <si>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</si>
  <si>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</si>
  <si>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</si>
  <si>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</si>
  <si>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</si>
  <si>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</si>
  <si>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</si>
  <si>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</si>
  <si>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</si>
  <si>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</si>
  <si>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</si>
  <si>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</si>
  <si>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</si>
  <si>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</si>
  <si>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</si>
  <si>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</si>
  <si>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</si>
  <si>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</si>
  <si>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</si>
  <si>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</si>
  <si>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</si>
  <si>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</si>
  <si>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</si>
  <si>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</si>
  <si>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</si>
  <si>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</si>
  <si>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</si>
  <si>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</si>
  <si>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</si>
  <si>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</si>
  <si>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</si>
  <si>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</si>
  <si>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</si>
  <si>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</si>
  <si>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</si>
  <si>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</si>
  <si>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</si>
  <si>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</si>
  <si>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</si>
  <si>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</si>
  <si>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</si>
  <si>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</si>
  <si>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</si>
  <si>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</si>
  <si>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</si>
  <si>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</si>
  <si>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</si>
  <si>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</si>
  <si>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</si>
  <si>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</si>
  <si>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</si>
  <si>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</si>
  <si>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</si>
  <si>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</si>
  <si>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</si>
  <si>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</si>
  <si>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</si>
  <si>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</si>
  <si>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</si>
  <si>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</si>
  <si>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</si>
  <si>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</si>
  <si>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</si>
  <si>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</si>
  <si>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</si>
  <si>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</si>
  <si>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</si>
  <si>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</si>
  <si>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</si>
  <si>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</si>
  <si>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</si>
  <si>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</si>
  <si>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</si>
  <si>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</si>
  <si>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</si>
  <si>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</si>
  <si>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</si>
  <si>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</si>
  <si>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</si>
  <si>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</si>
  <si>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</si>
  <si>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</si>
  <si>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</si>
  <si>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</si>
  <si>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</si>
  <si>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</si>
  <si>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</si>
  <si>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</si>
  <si>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</si>
  <si>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</si>
  <si>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</si>
  <si>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</si>
  <si>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</si>
  <si>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</si>
  <si>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</si>
  <si>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</si>
  <si>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</si>
  <si>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</si>
  <si>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</si>
  <si>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</si>
  <si>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</si>
  <si>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</si>
  <si>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</si>
  <si>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</si>
  <si>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</si>
  <si>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</si>
  <si>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</si>
  <si>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</si>
  <si>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</si>
  <si>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</si>
  <si>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</si>
  <si>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</si>
  <si>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</si>
  <si>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</si>
  <si>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</si>
  <si>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</si>
  <si>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</si>
  <si>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</si>
  <si>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</si>
  <si>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</si>
  <si>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</si>
  <si>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</si>
  <si>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</si>
  <si>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</si>
  <si>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</si>
  <si>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</si>
  <si>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</si>
  <si>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</si>
  <si>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</si>
  <si>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</si>
  <si>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</si>
  <si>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</si>
  <si>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</si>
  <si>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</si>
  <si>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</si>
  <si>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</si>
  <si>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</si>
  <si>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</si>
  <si>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</si>
  <si>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</si>
  <si>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</si>
  <si>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</si>
  <si>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</si>
  <si>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</si>
  <si>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</si>
  <si>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</si>
  <si>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</si>
  <si>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</si>
  <si>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</si>
  <si>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</si>
  <si>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</si>
  <si>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</si>
  <si>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</si>
  <si>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</si>
  <si>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</si>
  <si>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</si>
  <si>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</si>
  <si>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</si>
  <si>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</si>
  <si>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</si>
  <si>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</si>
  <si>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</si>
  <si>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</si>
  <si>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</si>
  <si>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</si>
  <si>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</si>
  <si>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</si>
  <si>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</si>
  <si>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</si>
  <si>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</si>
  <si>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</si>
  <si>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</si>
  <si>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</si>
  <si>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</si>
  <si>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</si>
  <si>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</si>
  <si>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</si>
  <si>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</si>
  <si>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</si>
  <si>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</si>
  <si>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</si>
  <si>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</si>
  <si>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</si>
  <si>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</si>
  <si>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</si>
  <si>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</si>
  <si>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</si>
  <si>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</si>
  <si>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</si>
  <si>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</si>
  <si>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</si>
  <si>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</si>
  <si>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</si>
  <si>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</si>
  <si>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</si>
  <si>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</si>
  <si>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</si>
  <si>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</si>
  <si>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</si>
  <si>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</si>
  <si>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</si>
  <si>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</si>
  <si>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</si>
  <si>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</si>
  <si>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</si>
  <si>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</si>
  <si>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</si>
  <si>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</si>
  <si>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</si>
  <si>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</si>
  <si>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</si>
  <si>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</si>
  <si>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</si>
  <si>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</si>
  <si>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</si>
  <si>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</si>
  <si>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</si>
  <si>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</si>
  <si>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</si>
  <si>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</si>
  <si>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</si>
  <si>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</si>
  <si>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</si>
  <si>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</si>
  <si>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</si>
  <si>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</si>
  <si>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</si>
  <si>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</si>
  <si>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</si>
  <si>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</si>
  <si>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</si>
  <si>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</si>
  <si>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</si>
  <si>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</si>
  <si>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</si>
  <si>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</si>
  <si>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</si>
  <si>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</si>
  <si>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</si>
  <si>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</si>
  <si>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</si>
  <si>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</si>
  <si>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</si>
  <si>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</si>
  <si>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</si>
  <si>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</si>
  <si>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</si>
  <si>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</si>
  <si>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</si>
  <si>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</si>
  <si>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</si>
  <si>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</si>
  <si>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</si>
  <si>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</si>
  <si>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</si>
  <si>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</si>
  <si>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</si>
  <si>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</si>
  <si>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</si>
  <si>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</si>
  <si>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</si>
  <si>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</si>
  <si>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</si>
  <si>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</si>
  <si>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</si>
  <si>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</si>
  <si>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</si>
  <si>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</si>
  <si>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</si>
  <si>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</si>
  <si>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</si>
  <si>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</si>
  <si>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</si>
  <si>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</si>
  <si>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</si>
  <si>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</si>
  <si>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</si>
  <si>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</si>
  <si>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</si>
  <si>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</si>
  <si>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</si>
  <si>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</si>
  <si>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</si>
  <si>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</si>
  <si>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</si>
  <si>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</si>
  <si>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</si>
  <si>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</si>
  <si>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</si>
  <si>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</si>
  <si>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</si>
  <si>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</si>
  <si>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</si>
  <si>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</si>
  <si>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</si>
  <si>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</si>
  <si>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</si>
  <si>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</si>
  <si>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</si>
  <si>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</si>
  <si>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</si>
  <si>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</si>
  <si>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</si>
  <si>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</si>
  <si>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</si>
  <si>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</si>
  <si>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</si>
  <si>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</si>
  <si>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</si>
  <si>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</si>
  <si>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</si>
  <si>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</si>
  <si>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</si>
  <si>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</si>
  <si>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</si>
  <si>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</si>
  <si>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</si>
  <si>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</si>
  <si>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</si>
  <si>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</si>
  <si>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</si>
  <si>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</si>
  <si>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</si>
  <si>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</si>
  <si>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</si>
  <si>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</si>
  <si>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</si>
  <si>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</si>
  <si>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</si>
  <si>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</si>
  <si>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</si>
  <si>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</si>
  <si>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</si>
  <si>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</si>
  <si>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</si>
  <si>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</si>
  <si>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</si>
  <si>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</si>
  <si>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</si>
  <si>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</si>
  <si>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</si>
  <si>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</si>
  <si>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</si>
  <si>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</si>
  <si>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</si>
  <si>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</si>
  <si>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</si>
  <si>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</si>
  <si>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</si>
  <si>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</si>
  <si>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</si>
  <si>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</si>
  <si>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</si>
  <si>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</si>
  <si>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</si>
  <si>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</si>
  <si>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</si>
  <si>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</si>
  <si>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</si>
  <si>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</si>
  <si>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</si>
  <si>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</si>
  <si>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</si>
  <si>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</si>
  <si>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</si>
  <si>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</si>
  <si>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</si>
  <si>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</si>
  <si>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</si>
  <si>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</si>
  <si>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</si>
  <si>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</si>
  <si>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</si>
  <si>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</si>
  <si>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</si>
  <si>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</si>
  <si>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</si>
  <si>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</si>
  <si>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</si>
  <si>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</si>
  <si>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</si>
  <si>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</si>
  <si>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</si>
  <si>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</si>
  <si>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</si>
  <si>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</si>
  <si>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</si>
  <si>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</si>
  <si>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</si>
  <si>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</si>
  <si>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</si>
  <si>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</si>
  <si>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</si>
  <si>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</si>
  <si>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</si>
  <si>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</si>
  <si>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</si>
  <si>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</si>
  <si>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</si>
  <si>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</si>
  <si>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</si>
  <si>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</si>
  <si>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</si>
  <si>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</si>
  <si>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</si>
  <si>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</si>
  <si>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</si>
  <si>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</si>
  <si>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</si>
  <si>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</si>
  <si>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</si>
  <si>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</si>
  <si>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</si>
  <si>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</si>
  <si>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</si>
  <si>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</si>
  <si>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</si>
  <si>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</si>
  <si>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</si>
  <si>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</si>
  <si>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</si>
  <si>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</si>
  <si>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</si>
  <si>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</si>
  <si>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</si>
  <si>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</si>
  <si>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</si>
  <si>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</si>
  <si>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</si>
  <si>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</si>
  <si>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</si>
  <si>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</si>
  <si>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</si>
  <si>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</si>
  <si>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</si>
  <si>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</si>
  <si>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</si>
  <si>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</si>
  <si>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</si>
  <si>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</si>
  <si>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</si>
  <si>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</si>
  <si>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</si>
  <si>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</si>
  <si>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</si>
  <si>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</si>
  <si>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</si>
  <si>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</si>
  <si>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</si>
  <si>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</si>
  <si>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</si>
  <si>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</si>
  <si>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</si>
  <si>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</si>
  <si>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</si>
  <si>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</si>
  <si>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</si>
  <si>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</si>
  <si>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</si>
  <si>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</si>
  <si>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</si>
  <si>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</si>
  <si>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</si>
  <si>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</si>
  <si>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</si>
  <si>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</si>
  <si>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</si>
  <si>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</si>
  <si>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</si>
  <si>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</si>
  <si>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</si>
  <si>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</si>
  <si>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</si>
  <si>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</si>
  <si>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</si>
  <si>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</si>
  <si>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</si>
  <si>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</si>
  <si>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</si>
  <si>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</si>
  <si>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</si>
  <si>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</si>
  <si>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</si>
  <si>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</si>
  <si>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</si>
  <si>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</si>
  <si>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</si>
  <si>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</si>
  <si>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</si>
  <si>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</si>
  <si>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</si>
  <si>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</si>
  <si>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</si>
  <si>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</si>
  <si>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</si>
  <si>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</si>
  <si>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</si>
  <si>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</si>
  <si>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</si>
  <si>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</si>
  <si>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</si>
  <si>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</si>
  <si>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</si>
  <si>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</si>
  <si>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</si>
  <si>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</si>
  <si>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</si>
  <si>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</si>
  <si>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</si>
  <si>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</si>
  <si>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</si>
  <si>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</si>
  <si>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</si>
  <si>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</si>
  <si>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</si>
  <si>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</si>
  <si>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</si>
  <si>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</si>
  <si>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</si>
  <si>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</si>
  <si>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</si>
  <si>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</si>
  <si>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</si>
  <si>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</si>
  <si>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</si>
  <si>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</si>
  <si>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</si>
  <si>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</si>
  <si>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</si>
  <si>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</si>
  <si>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</si>
  <si>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</si>
  <si>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</si>
  <si>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</si>
  <si>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</si>
  <si>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</si>
  <si>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</si>
  <si>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</si>
  <si>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</si>
  <si>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</si>
  <si>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</si>
  <si>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</si>
  <si>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</si>
  <si>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</si>
  <si>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</si>
  <si>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</si>
  <si>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</si>
  <si>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</si>
  <si>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</si>
  <si>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</si>
  <si>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</si>
  <si>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</si>
  <si>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</si>
  <si>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</si>
  <si>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</si>
  <si>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</si>
  <si>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</si>
  <si>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</si>
  <si>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</si>
  <si>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</si>
  <si>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</si>
  <si>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</si>
  <si>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</si>
  <si>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</si>
  <si>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</si>
  <si>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</si>
  <si>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</si>
  <si>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</si>
  <si>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</si>
  <si>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</si>
  <si>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</si>
  <si>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</si>
  <si>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</si>
  <si>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</si>
  <si>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</si>
  <si>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</si>
  <si>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</si>
  <si>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</si>
  <si>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</si>
  <si>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</si>
  <si>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</si>
  <si>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</si>
  <si>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</si>
  <si>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</si>
  <si>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</si>
  <si>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</si>
  <si>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</si>
  <si>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</si>
  <si>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</si>
  <si>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</si>
  <si>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</si>
  <si>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</si>
  <si>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</si>
  <si>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</si>
  <si>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</si>
  <si>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</si>
  <si>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</si>
  <si>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</si>
  <si>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</si>
  <si>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</si>
  <si>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</si>
  <si>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</si>
  <si>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</si>
  <si>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</si>
  <si>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</si>
  <si>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</si>
  <si>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</si>
  <si>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</si>
  <si>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</si>
  <si>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</si>
  <si>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</si>
  <si>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</si>
  <si>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</si>
  <si>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</si>
  <si>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</si>
  <si>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</si>
  <si>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</si>
  <si>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</si>
  <si>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</si>
  <si>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</si>
  <si>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</si>
  <si>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</si>
  <si>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</si>
  <si>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</si>
  <si>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</si>
  <si>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</si>
  <si>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</si>
  <si>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</si>
  <si>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</si>
  <si>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</si>
  <si>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</si>
  <si>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</si>
  <si>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</si>
  <si>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</si>
  <si>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</si>
  <si>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</si>
  <si>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</si>
  <si>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</si>
  <si>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</si>
  <si>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</si>
  <si>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</si>
  <si>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</si>
  <si>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</si>
  <si>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</si>
  <si>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</si>
  <si>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</si>
  <si>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</si>
  <si>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</si>
  <si>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</si>
  <si>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</si>
  <si>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</si>
  <si>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</si>
  <si>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</si>
  <si>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</si>
  <si>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</si>
  <si>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</si>
  <si>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</si>
  <si>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</si>
  <si>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</si>
  <si>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</si>
  <si>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</si>
  <si>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</si>
  <si>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</si>
  <si>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</si>
  <si>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</si>
  <si>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</si>
  <si>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</si>
  <si>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</si>
  <si>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</si>
  <si>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</si>
  <si>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</si>
  <si>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</si>
  <si>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</si>
  <si>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</si>
  <si>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</si>
  <si>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</si>
  <si>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</si>
  <si>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</si>
  <si>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</si>
  <si>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</si>
  <si>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</si>
  <si>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</si>
  <si>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</si>
  <si>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</si>
  <si>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</si>
  <si>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</si>
  <si>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</si>
  <si>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</si>
  <si>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</si>
  <si>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</si>
  <si>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</si>
  <si>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</si>
  <si>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</si>
  <si>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</si>
  <si>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</si>
  <si>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</si>
  <si>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</si>
  <si>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</si>
  <si>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</si>
  <si>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</si>
  <si>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</si>
  <si>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</si>
  <si>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</si>
  <si>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</si>
  <si>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</si>
  <si>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</si>
  <si>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</si>
  <si>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</si>
  <si>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</si>
  <si>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</si>
  <si>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</si>
  <si>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</si>
  <si>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</si>
  <si>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</si>
  <si>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</si>
  <si>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</si>
  <si>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</si>
  <si>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</si>
  <si>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</si>
  <si>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</si>
  <si>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</si>
  <si>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</si>
  <si>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</si>
  <si>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</si>
  <si>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</si>
  <si>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</si>
  <si>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</si>
  <si>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</si>
  <si>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</si>
  <si>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</si>
  <si>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</si>
  <si>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</si>
  <si>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</si>
  <si>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</si>
  <si>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</si>
  <si>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</si>
  <si>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</si>
  <si>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</si>
  <si>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</si>
  <si>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</si>
  <si>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</si>
  <si>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</si>
  <si>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</si>
  <si>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</si>
  <si>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</si>
  <si>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</si>
  <si>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</si>
  <si>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</si>
  <si>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</si>
  <si>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</si>
  <si>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</si>
  <si>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</si>
  <si>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</si>
  <si>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</si>
  <si>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</si>
  <si>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</si>
  <si>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</si>
  <si>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</si>
  <si>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</si>
  <si>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</si>
  <si>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</si>
  <si>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</si>
  <si>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</si>
  <si>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</si>
  <si>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</si>
  <si>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</si>
  <si>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</si>
  <si>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</si>
  <si>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</si>
  <si>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</si>
  <si>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</si>
  <si>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</si>
  <si>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</si>
  <si>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</si>
  <si>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</si>
  <si>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</si>
  <si>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</si>
  <si>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</si>
  <si>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</si>
  <si>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</si>
  <si>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</si>
  <si>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</si>
  <si>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</si>
  <si>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</si>
  <si>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</si>
  <si>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</si>
  <si>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</si>
  <si>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</si>
  <si>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</si>
  <si>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</si>
  <si>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</si>
  <si>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</si>
  <si>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</si>
  <si>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</si>
  <si>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</si>
  <si>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</si>
  <si>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</si>
  <si>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</si>
  <si>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</si>
  <si>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</si>
  <si>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</si>
  <si>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</si>
  <si>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</si>
  <si>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</si>
  <si>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</si>
  <si>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</si>
  <si>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</si>
  <si>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</si>
  <si>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</si>
  <si>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</si>
  <si>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</si>
  <si>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</si>
  <si>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</si>
  <si>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</si>
  <si>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</si>
  <si>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</si>
  <si>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</si>
  <si>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</si>
  <si>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</si>
  <si>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</si>
  <si>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</si>
  <si>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</si>
  <si>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</si>
  <si>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</si>
  <si>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</si>
  <si>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</si>
  <si>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</si>
  <si>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</si>
  <si>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</si>
  <si>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</si>
  <si>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</si>
  <si>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</si>
  <si>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</si>
  <si>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</si>
  <si>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</si>
  <si>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</si>
  <si>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</si>
  <si>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</si>
  <si>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</si>
  <si>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</si>
  <si>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</si>
  <si>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</si>
  <si>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</si>
  <si>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</si>
  <si>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</si>
  <si>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</si>
  <si>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</si>
  <si>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</si>
  <si>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</si>
  <si>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</si>
  <si>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</si>
  <si>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</si>
  <si>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</si>
  <si>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</si>
  <si>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</si>
  <si>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</si>
  <si>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</si>
  <si>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</si>
  <si>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</si>
  <si>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</si>
  <si>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</si>
  <si>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</si>
  <si>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</si>
  <si>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</si>
  <si>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</si>
  <si>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</si>
  <si>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</si>
  <si>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</si>
  <si>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</si>
  <si>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</si>
  <si>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</si>
  <si>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</si>
  <si>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</si>
  <si>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</si>
  <si>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</si>
  <si>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</si>
  <si>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</si>
  <si>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</si>
  <si>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</si>
  <si>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</si>
  <si>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</si>
  <si>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</si>
  <si>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</si>
  <si>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</si>
  <si>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</si>
  <si>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</si>
  <si>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</si>
  <si>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</si>
  <si>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</si>
  <si>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</si>
  <si>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</si>
  <si>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</si>
  <si>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</si>
  <si>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</si>
  <si>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</si>
  <si>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</si>
  <si>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</si>
  <si>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</si>
  <si>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</si>
  <si>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</si>
  <si>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</si>
  <si>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</si>
  <si>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</si>
  <si>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</si>
  <si>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</si>
  <si>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</si>
  <si>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</si>
  <si>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</si>
  <si>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</si>
  <si>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</si>
  <si>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</si>
  <si>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</si>
  <si>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</si>
  <si>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</si>
  <si>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</si>
  <si>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</si>
  <si>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</si>
  <si>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</si>
  <si>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</si>
  <si>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</si>
  <si>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</si>
  <si>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</si>
  <si>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</si>
  <si>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</si>
  <si>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</si>
  <si>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</si>
  <si>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</si>
  <si>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</si>
  <si>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</si>
  <si>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</si>
  <si>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</si>
  <si>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</si>
  <si>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</si>
  <si>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</si>
  <si>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</si>
  <si>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</si>
  <si>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</si>
  <si>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</si>
  <si>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</si>
  <si>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</si>
  <si>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</si>
  <si>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</si>
  <si>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</si>
  <si>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</si>
  <si>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</si>
  <si>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</si>
  <si>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</si>
  <si>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</si>
  <si>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</si>
  <si>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</si>
  <si>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</si>
  <si>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</si>
  <si>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</si>
  <si>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</si>
  <si>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</si>
  <si>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</si>
  <si>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</si>
  <si>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</si>
  <si>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</si>
  <si>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</si>
  <si>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</si>
  <si>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</si>
  <si>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</si>
  <si>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</si>
  <si>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</si>
  <si>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</si>
  <si>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</si>
  <si>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</si>
  <si>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</si>
  <si>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</si>
  <si>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</si>
  <si>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</si>
  <si>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</si>
  <si>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</si>
  <si>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</si>
  <si>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</si>
  <si>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</si>
  <si>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</si>
  <si>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</si>
  <si>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</si>
  <si>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</si>
  <si>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</si>
  <si>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</si>
  <si>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</si>
  <si>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</si>
  <si>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</si>
  <si>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</si>
  <si>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</si>
  <si>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</si>
  <si>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</si>
  <si>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</si>
  <si>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</si>
  <si>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</si>
  <si>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</si>
  <si>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</si>
  <si>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</si>
  <si>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</si>
  <si>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</si>
  <si>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</si>
  <si>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</si>
  <si>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</si>
  <si>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</si>
  <si>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</si>
  <si>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</si>
  <si>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</si>
  <si>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</si>
  <si>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</si>
  <si>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</si>
  <si>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</si>
  <si>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</si>
  <si>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</si>
  <si>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</si>
  <si>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</si>
  <si>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</si>
  <si>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</si>
  <si>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</si>
  <si>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</si>
  <si>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</si>
  <si>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</si>
  <si>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</si>
  <si>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</si>
  <si>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</si>
  <si>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</si>
  <si>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</si>
  <si>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</si>
  <si>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</si>
  <si>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</si>
  <si>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</si>
  <si>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</si>
  <si>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</si>
  <si>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</si>
  <si>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</si>
  <si>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</si>
  <si>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</si>
  <si>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</si>
  <si>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</si>
  <si>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</si>
  <si>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</si>
  <si>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</si>
  <si>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</si>
  <si>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</si>
  <si>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</si>
  <si>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</si>
  <si>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</si>
  <si>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</si>
  <si>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</si>
  <si>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</si>
  <si>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</si>
  <si>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</si>
  <si>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</si>
  <si>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</si>
  <si>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</si>
  <si>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</si>
  <si>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</si>
  <si>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</si>
  <si>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</si>
  <si>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</si>
  <si>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</si>
  <si>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</si>
  <si>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</si>
  <si>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</si>
  <si>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</si>
  <si>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</si>
  <si>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</si>
  <si>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</si>
  <si>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</si>
  <si>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</si>
  <si>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</si>
  <si>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</si>
  <si>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</si>
  <si>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</si>
  <si>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</si>
  <si>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</si>
  <si>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</si>
  <si>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</si>
  <si>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</si>
  <si>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</si>
  <si>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</si>
  <si>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</si>
  <si>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</si>
  <si>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</si>
  <si>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</si>
  <si>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</si>
  <si>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</si>
  <si>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</si>
  <si>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</si>
  <si>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</si>
  <si>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</si>
  <si>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</si>
  <si>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</si>
  <si>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</si>
  <si>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</si>
  <si>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</si>
  <si>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</si>
  <si>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</si>
  <si>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</si>
  <si>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</si>
  <si>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</si>
  <si>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</si>
  <si>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</si>
  <si>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</si>
  <si>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</si>
  <si>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</si>
  <si>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</si>
  <si>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</si>
  <si>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</si>
  <si>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</si>
  <si>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</si>
  <si>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</si>
  <si>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</si>
  <si>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</si>
  <si>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</si>
  <si>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</si>
  <si>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</si>
  <si>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</si>
  <si>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</si>
  <si>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</si>
  <si>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</si>
  <si>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</si>
  <si>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</si>
  <si>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</si>
  <si>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</si>
  <si>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</si>
  <si>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</si>
  <si>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</si>
  <si>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</si>
  <si>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</si>
  <si>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</si>
  <si>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</si>
  <si>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</si>
  <si>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</si>
  <si>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</si>
  <si>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</si>
  <si>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</si>
  <si>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</si>
  <si>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</si>
  <si>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</si>
  <si>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</si>
  <si>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</si>
  <si>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</si>
  <si>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</si>
  <si>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</si>
  <si>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</si>
  <si>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</si>
  <si>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</si>
  <si>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</si>
  <si>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</si>
  <si>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</si>
  <si>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</si>
  <si>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</si>
  <si>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</si>
  <si>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</si>
  <si>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</si>
  <si>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</si>
  <si>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</si>
  <si>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</si>
  <si>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</si>
  <si>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</si>
  <si>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</si>
  <si>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</si>
  <si>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</si>
  <si>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</si>
  <si>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</si>
  <si>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</si>
  <si>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</si>
  <si>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</si>
  <si>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</si>
  <si>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</si>
  <si>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</si>
  <si>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</si>
  <si>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</si>
  <si>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</si>
  <si>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</si>
  <si>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</si>
  <si>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</si>
  <si>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</si>
  <si>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</si>
  <si>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</si>
  <si>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</si>
  <si>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</si>
  <si>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</si>
  <si>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</si>
  <si>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</si>
  <si>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</si>
  <si>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</si>
  <si>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</si>
  <si>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</si>
  <si>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</si>
  <si>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</si>
  <si>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</si>
  <si>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</si>
  <si>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</si>
  <si>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</si>
  <si>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</si>
  <si>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</si>
  <si>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</si>
  <si>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</si>
  <si>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</si>
  <si>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</si>
  <si>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</si>
  <si>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</si>
  <si>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</si>
  <si>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</si>
  <si>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</si>
  <si>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</si>
  <si>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</si>
  <si>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</si>
  <si>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</si>
  <si>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</si>
  <si>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</si>
  <si>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</si>
  <si>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</si>
  <si>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</si>
  <si>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</si>
  <si>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</si>
  <si>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</si>
  <si>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</si>
  <si>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</si>
  <si>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</si>
  <si>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</si>
  <si>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</si>
  <si>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</si>
  <si>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</si>
  <si>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</si>
  <si>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</si>
  <si>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</si>
  <si>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</si>
  <si>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</si>
  <si>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</si>
  <si>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</si>
  <si>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</si>
  <si>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</si>
  <si>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</si>
  <si>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</si>
  <si>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</si>
  <si>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</si>
  <si>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</si>
  <si>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</si>
  <si>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</si>
  <si>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</si>
  <si>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</si>
  <si>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</si>
  <si>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</si>
  <si>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</si>
  <si>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</si>
  <si>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</si>
  <si>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</si>
  <si>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</si>
  <si>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</si>
  <si>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</si>
  <si>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</si>
  <si>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</si>
  <si>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</si>
  <si>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</si>
  <si>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</si>
  <si>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</si>
  <si>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</si>
  <si>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</si>
  <si>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</si>
  <si>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</si>
  <si>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</si>
  <si>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</si>
  <si>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</si>
  <si>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</si>
  <si>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</si>
  <si>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</si>
  <si>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</si>
  <si>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</si>
  <si>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</si>
  <si>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</si>
  <si>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</si>
  <si>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</si>
  <si>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</si>
  <si>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</si>
  <si>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</si>
  <si>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</si>
  <si>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</si>
  <si>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</si>
  <si>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</si>
  <si>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</si>
  <si>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</si>
  <si>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</si>
  <si>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</si>
  <si>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</si>
  <si>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</si>
  <si>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</si>
  <si>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</si>
  <si>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</si>
  <si>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</si>
  <si>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</si>
  <si>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</si>
  <si>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</si>
  <si>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</si>
  <si>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</si>
  <si>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</si>
  <si>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</si>
  <si>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</si>
  <si>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</si>
  <si>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</si>
  <si>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</si>
  <si>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</si>
  <si>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</si>
  <si>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</si>
  <si>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</si>
  <si>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</si>
  <si>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</si>
  <si>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</si>
  <si>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</si>
  <si>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</si>
  <si>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</si>
  <si>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</si>
  <si>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</si>
  <si>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</si>
  <si>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</si>
  <si>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</si>
  <si>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</si>
  <si>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</si>
  <si>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</si>
  <si>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</si>
  <si>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</si>
  <si>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</si>
  <si>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</si>
  <si>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</si>
  <si>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</si>
  <si>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</si>
  <si>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</si>
  <si>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</si>
  <si>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</si>
  <si>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</si>
  <si>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</si>
  <si>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</si>
  <si>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</si>
  <si>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</si>
  <si>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</si>
  <si>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</si>
  <si>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</si>
  <si>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</si>
  <si>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</si>
  <si>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</si>
  <si>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</si>
  <si>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</si>
  <si>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</si>
  <si>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</si>
  <si>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</si>
  <si>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</si>
  <si>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</si>
  <si>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</si>
  <si>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</si>
  <si>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</si>
  <si>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</si>
  <si>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</si>
  <si>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</si>
  <si>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</si>
  <si>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</si>
  <si>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</si>
  <si>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</si>
  <si>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</si>
  <si>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</si>
  <si>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</si>
  <si>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</si>
  <si>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</si>
  <si>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</si>
  <si>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</si>
  <si>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</si>
  <si>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</si>
  <si>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</si>
  <si>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</si>
  <si>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</si>
  <si>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</si>
  <si>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</si>
  <si>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</si>
  <si>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</si>
  <si>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</si>
  <si>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</si>
  <si>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</si>
  <si>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</si>
  <si>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</si>
  <si>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</si>
  <si>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</si>
  <si>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</si>
  <si>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</si>
  <si>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</si>
  <si>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</si>
  <si>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</si>
  <si>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</si>
  <si>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</si>
  <si>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</si>
  <si>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</si>
  <si>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</si>
  <si>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</si>
  <si>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</si>
  <si>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</si>
  <si>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</si>
  <si>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</si>
  <si>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</si>
  <si>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</si>
  <si>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</si>
  <si>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</si>
  <si>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</si>
  <si>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</si>
  <si>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</si>
  <si>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</si>
  <si>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</si>
  <si>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</si>
  <si>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</si>
  <si>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</si>
  <si>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</si>
  <si>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</si>
  <si>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</si>
  <si>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</si>
  <si>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</si>
  <si>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</si>
  <si>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</si>
  <si>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</si>
  <si>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</si>
  <si>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</si>
  <si>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</si>
  <si>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</si>
  <si>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</si>
  <si>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</si>
  <si>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</si>
  <si>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</si>
  <si>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</si>
  <si>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</si>
  <si>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</si>
  <si>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</si>
  <si>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</si>
  <si>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</si>
  <si>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</si>
  <si>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</si>
  <si>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</si>
  <si>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</si>
  <si>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</si>
  <si>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</si>
  <si>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</si>
  <si>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</si>
  <si>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</si>
  <si>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</si>
  <si>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</si>
  <si>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</si>
  <si>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</si>
  <si>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</si>
  <si>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</si>
  <si>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</si>
  <si>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</si>
  <si>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</si>
  <si>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</si>
  <si>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</si>
  <si>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</si>
  <si>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</si>
  <si>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</si>
  <si>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</si>
  <si>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</si>
  <si>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</si>
  <si>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</si>
  <si>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</si>
  <si>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</si>
  <si>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</si>
  <si>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</si>
  <si>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</si>
  <si>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</si>
  <si>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</si>
  <si>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</si>
  <si>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</si>
  <si>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</si>
  <si>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</si>
  <si>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</si>
  <si>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</si>
  <si>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</si>
  <si>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</si>
  <si>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</si>
  <si>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</si>
  <si>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</si>
  <si>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</si>
  <si>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</si>
  <si>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</si>
  <si>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</si>
  <si>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</si>
  <si>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</si>
  <si>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</si>
  <si>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</si>
  <si>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</si>
  <si>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</si>
  <si>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</si>
  <si>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</si>
  <si>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</si>
  <si>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</si>
  <si>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</si>
  <si>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</si>
  <si>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</si>
  <si>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</si>
  <si>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</si>
  <si>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</si>
  <si>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</si>
  <si>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</si>
  <si>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</si>
  <si>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</si>
  <si>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</si>
  <si>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</si>
  <si>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</si>
  <si>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</si>
  <si>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</si>
  <si>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</si>
  <si>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</si>
  <si>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</si>
  <si>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</si>
  <si>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</si>
  <si>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</si>
  <si>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</si>
  <si>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</si>
  <si>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</si>
  <si>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</si>
  <si>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</si>
  <si>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</si>
  <si>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</si>
  <si>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</si>
  <si>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</si>
  <si>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</si>
  <si>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</si>
  <si>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</si>
  <si>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</si>
  <si>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</si>
  <si>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</si>
  <si>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</si>
  <si>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</si>
  <si>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</si>
  <si>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</si>
  <si>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</si>
  <si>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</si>
  <si>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</si>
  <si>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</si>
  <si>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</si>
  <si>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</si>
  <si>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</si>
  <si>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</si>
  <si>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</si>
  <si>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</si>
  <si>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</si>
  <si>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</si>
  <si>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</si>
  <si>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</si>
  <si>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</si>
  <si>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</si>
  <si>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</si>
  <si>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</si>
  <si>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</si>
  <si>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</si>
  <si>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</si>
  <si>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</si>
  <si>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</si>
  <si>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</si>
  <si>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</si>
  <si>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</si>
  <si>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</si>
  <si>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</si>
  <si>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</si>
  <si>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</si>
  <si>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</si>
  <si>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</si>
  <si>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</si>
  <si>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</si>
  <si>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</si>
  <si>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</si>
  <si>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</si>
  <si>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</si>
  <si>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</si>
  <si>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</si>
  <si>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</si>
  <si>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</si>
  <si>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</si>
  <si>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</si>
  <si>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</si>
  <si>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</si>
  <si>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</si>
  <si>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</si>
  <si>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</si>
  <si>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</si>
  <si>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</si>
  <si>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</si>
  <si>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</si>
  <si>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</si>
  <si>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</si>
  <si>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</si>
  <si>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</si>
  <si>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</si>
  <si>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</si>
  <si>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</si>
  <si>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</si>
  <si>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</si>
  <si>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</si>
  <si>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</si>
  <si>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</si>
  <si>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</si>
  <si>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</si>
  <si>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</si>
  <si>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</si>
  <si>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</si>
  <si>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</si>
  <si>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</si>
  <si>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</si>
  <si>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</si>
  <si>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</si>
  <si>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</si>
  <si>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</si>
  <si>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</si>
  <si>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</si>
  <si>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</si>
  <si>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</si>
  <si>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</si>
  <si>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</si>
  <si>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</si>
  <si>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</si>
  <si>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</si>
  <si>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</si>
  <si>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</si>
  <si>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</si>
  <si>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</si>
  <si>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</si>
  <si>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</si>
  <si>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</si>
  <si>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</si>
  <si>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</si>
  <si>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</si>
  <si>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</si>
  <si>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</si>
  <si>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</si>
  <si>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</si>
  <si>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</si>
  <si>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</si>
  <si>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</si>
  <si>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</si>
  <si>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</si>
  <si>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</si>
  <si>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</si>
  <si>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</si>
  <si>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</si>
  <si>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</si>
  <si>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</si>
  <si>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</si>
  <si>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</si>
  <si>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</si>
  <si>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</si>
  <si>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</si>
  <si>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</si>
  <si>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</si>
  <si>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</si>
  <si>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</si>
  <si>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</si>
  <si>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</si>
  <si>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</si>
  <si>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</si>
  <si>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</si>
  <si>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</si>
  <si>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</si>
  <si>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</si>
  <si>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</si>
  <si>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</si>
  <si>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</si>
  <si>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</si>
  <si>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</si>
  <si>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</si>
  <si>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</si>
  <si>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</si>
  <si>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</si>
  <si>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</si>
  <si>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</si>
  <si>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</si>
  <si>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</si>
  <si>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</si>
  <si>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</si>
  <si>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</si>
  <si>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</si>
  <si>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</si>
  <si>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</si>
  <si>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</si>
  <si>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</si>
  <si>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</si>
  <si>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</si>
  <si>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</si>
  <si>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</si>
  <si>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</si>
  <si>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</si>
  <si>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</si>
  <si>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</si>
  <si>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</si>
  <si>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</si>
  <si>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</si>
  <si>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</si>
  <si>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</si>
  <si>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</si>
  <si>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</si>
  <si>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</si>
  <si>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</si>
  <si>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</si>
  <si>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</si>
  <si>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</si>
  <si>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</si>
  <si>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</si>
  <si>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</si>
  <si>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</si>
  <si>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</si>
  <si>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</si>
  <si>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</si>
  <si>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</si>
  <si>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</si>
  <si>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</si>
  <si>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</si>
  <si>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</si>
  <si>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</si>
  <si>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</si>
  <si>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</si>
  <si>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</si>
  <si>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</si>
  <si>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</si>
  <si>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</si>
  <si>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</si>
  <si>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</si>
  <si>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</si>
  <si>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</si>
  <si>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</si>
  <si>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</si>
  <si>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</si>
  <si>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</si>
  <si>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</si>
  <si>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</si>
  <si>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</si>
  <si>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</si>
  <si>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</si>
  <si>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</si>
  <si>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</si>
  <si>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</si>
  <si>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</si>
  <si>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</si>
  <si>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</si>
  <si>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</si>
  <si>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</si>
  <si>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</si>
  <si>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</si>
  <si>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</si>
  <si>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</si>
  <si>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</si>
  <si>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</si>
  <si>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</si>
  <si>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</si>
  <si>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</si>
  <si>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</si>
  <si>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</si>
  <si>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</si>
  <si>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</si>
  <si>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</si>
  <si>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</si>
  <si>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</si>
  <si>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</si>
  <si>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</si>
  <si>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</si>
  <si>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</si>
  <si>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</si>
  <si>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</si>
  <si>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</si>
  <si>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</si>
  <si>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</si>
  <si>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</si>
  <si>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</si>
  <si>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</si>
  <si>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</si>
  <si>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</si>
  <si>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</si>
  <si>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</si>
  <si>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</si>
  <si>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</si>
  <si>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</si>
  <si>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</si>
  <si>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</si>
  <si>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</si>
  <si>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</si>
  <si>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</si>
  <si>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</si>
  <si>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</si>
  <si>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</si>
  <si>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</si>
  <si>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</si>
  <si>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</si>
  <si>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</si>
  <si>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</si>
  <si>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</si>
  <si>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</si>
  <si>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</si>
  <si>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</si>
  <si>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</si>
  <si>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</si>
  <si>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</si>
  <si>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</si>
  <si>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</si>
  <si>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</si>
  <si>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</si>
  <si>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</si>
  <si>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</si>
  <si>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</si>
  <si>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</si>
  <si>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</si>
  <si>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</si>
  <si>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</si>
  <si>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</si>
  <si>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</si>
  <si>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</si>
  <si>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</si>
  <si>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</si>
  <si>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</si>
  <si>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</si>
  <si>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</si>
  <si>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</si>
  <si>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</si>
  <si>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</si>
  <si>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</si>
  <si>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</si>
  <si>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</si>
  <si>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</si>
  <si>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</si>
  <si>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</si>
  <si>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</si>
  <si>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</si>
  <si>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</si>
  <si>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</si>
  <si>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</si>
  <si>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</si>
  <si>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</si>
  <si>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</si>
  <si>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</si>
  <si>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</si>
  <si>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</si>
  <si>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</si>
  <si>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</si>
  <si>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</si>
  <si>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</si>
  <si>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</si>
  <si>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</si>
  <si>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</si>
  <si>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</si>
  <si>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</si>
  <si>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</si>
  <si>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</si>
  <si>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</si>
  <si>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</si>
  <si>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</si>
  <si>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</si>
  <si>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</si>
  <si>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</si>
  <si>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</si>
  <si>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</si>
  <si>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</si>
  <si>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</si>
  <si>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</si>
  <si>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</si>
  <si>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</si>
  <si>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</si>
  <si>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</si>
  <si>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</si>
  <si>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</si>
  <si>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</si>
  <si>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</si>
  <si>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</si>
  <si>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</si>
  <si>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</si>
  <si>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</si>
  <si>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</si>
  <si>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</si>
  <si>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</si>
  <si>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</si>
  <si>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</si>
  <si>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</si>
  <si>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</si>
  <si>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</si>
  <si>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</si>
  <si>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</si>
  <si>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</si>
  <si>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</si>
  <si>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</si>
  <si>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</si>
  <si>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</si>
  <si>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</si>
  <si>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</si>
  <si>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</si>
  <si>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</si>
  <si>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</si>
  <si>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</si>
  <si>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</si>
  <si>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</si>
  <si>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</si>
  <si>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</si>
  <si>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</si>
  <si>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</si>
  <si>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</si>
  <si>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</si>
  <si>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</si>
  <si>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</si>
  <si>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</si>
  <si>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</si>
  <si>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</si>
  <si>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</si>
  <si>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</si>
  <si>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</si>
  <si>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</si>
  <si>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</si>
  <si>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</si>
  <si>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</si>
  <si>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</si>
  <si>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</si>
  <si>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</si>
  <si>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</si>
  <si>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</si>
  <si>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</si>
  <si>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</si>
  <si>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</si>
  <si>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</si>
  <si>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</si>
  <si>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</si>
  <si>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</si>
  <si>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</si>
  <si>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</si>
  <si>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</si>
  <si>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</si>
  <si>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</si>
  <si>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</si>
  <si>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</si>
  <si>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</si>
  <si>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</si>
  <si>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</si>
  <si>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</si>
  <si>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</si>
  <si>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</si>
  <si>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</si>
  <si>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</si>
  <si>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</si>
  <si>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</si>
  <si>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</si>
  <si>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</si>
  <si>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</si>
  <si>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</si>
  <si>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</si>
  <si>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</si>
  <si>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</si>
  <si>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</si>
  <si>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</si>
  <si>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</si>
  <si>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</si>
  <si>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</si>
  <si>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</si>
  <si>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</si>
  <si>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</si>
  <si>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</si>
  <si>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</si>
  <si>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</si>
  <si>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</si>
  <si>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</si>
  <si>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</si>
  <si>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</si>
  <si>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</si>
  <si>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</si>
  <si>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</si>
  <si>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</si>
  <si>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</si>
  <si>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</si>
  <si>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</si>
  <si>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</si>
  <si>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</si>
  <si>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</si>
  <si>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</si>
  <si>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</si>
  <si>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</si>
  <si>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</si>
  <si>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</si>
  <si>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</si>
  <si>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</si>
  <si>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</si>
  <si>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</si>
  <si>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</si>
  <si>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</si>
  <si>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</si>
  <si>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</si>
  <si>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</si>
  <si>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</si>
  <si>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</si>
  <si>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</si>
  <si>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</si>
  <si>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</si>
  <si>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</si>
  <si>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</si>
  <si>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</si>
  <si>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</si>
  <si>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</si>
  <si>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</si>
  <si>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</si>
  <si>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</si>
  <si>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</si>
  <si>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</si>
  <si>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</si>
  <si>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</si>
  <si>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</si>
  <si>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</si>
  <si>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</si>
  <si>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</si>
  <si>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</si>
  <si>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</si>
  <si>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</si>
  <si>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</si>
  <si>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</si>
  <si>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</si>
  <si>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</si>
  <si>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</si>
  <si>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</si>
  <si>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</si>
  <si>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</si>
  <si>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</si>
  <si>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</si>
  <si>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</si>
  <si>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</si>
  <si>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</si>
  <si>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</si>
  <si>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</si>
  <si>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</si>
  <si>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</si>
  <si>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</si>
  <si>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</si>
  <si>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</si>
  <si>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</si>
  <si>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</si>
  <si>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</si>
  <si>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</si>
  <si>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</si>
  <si>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</si>
  <si>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</si>
  <si>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</si>
  <si>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</si>
  <si>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</si>
  <si>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</si>
  <si>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</si>
  <si>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</si>
  <si>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</si>
  <si>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</si>
  <si>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</si>
  <si>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</si>
  <si>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</si>
  <si>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</si>
  <si>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</si>
  <si>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</si>
  <si>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</si>
  <si>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</si>
  <si>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</si>
  <si>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</si>
  <si>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</si>
  <si>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</si>
  <si>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</si>
  <si>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</si>
  <si>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</si>
  <si>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</si>
  <si>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</si>
  <si>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</si>
  <si>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</si>
  <si>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</si>
  <si>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</si>
  <si>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</si>
  <si>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</si>
  <si>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</si>
  <si>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</si>
  <si>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</si>
  <si>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</si>
  <si>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</si>
  <si>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</si>
  <si>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</si>
  <si>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</si>
  <si>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</si>
  <si>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</si>
  <si>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</si>
  <si>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</si>
  <si>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</si>
  <si>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</si>
  <si>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</si>
  <si>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</si>
  <si>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</si>
  <si>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</si>
  <si>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</si>
  <si>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</si>
  <si>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</si>
  <si>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</si>
  <si>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</si>
  <si>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</si>
  <si>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</si>
  <si>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</si>
  <si>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</si>
  <si>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</si>
  <si>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</si>
  <si>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</si>
  <si>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</si>
  <si>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</si>
  <si>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</si>
  <si>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</si>
  <si>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</si>
  <si>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</si>
  <si>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</si>
  <si>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</si>
  <si>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</si>
  <si>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</si>
  <si>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</si>
  <si>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</si>
  <si>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</si>
  <si>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</si>
  <si>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</si>
  <si>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</si>
  <si>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</si>
  <si>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</si>
  <si>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</si>
  <si>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</si>
  <si>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</si>
  <si>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</si>
  <si>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</si>
  <si>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</si>
  <si>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</si>
  <si>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</si>
  <si>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</si>
  <si>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</si>
  <si>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</si>
  <si>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</si>
  <si>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</si>
  <si>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</si>
  <si>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</si>
  <si>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</si>
  <si>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</si>
  <si>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</si>
  <si>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</si>
  <si>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</si>
  <si>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</si>
  <si>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</si>
  <si>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</si>
  <si>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</si>
  <si>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</si>
  <si>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</si>
  <si>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</si>
  <si>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</si>
  <si>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</si>
  <si>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</si>
  <si>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</si>
  <si>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</si>
  <si>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</si>
  <si>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</si>
  <si>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</si>
  <si>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</si>
  <si>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</si>
  <si>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</si>
  <si>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</si>
  <si>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</si>
  <si>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</si>
  <si>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</si>
  <si>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</si>
  <si>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</si>
  <si>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</si>
  <si>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</si>
  <si>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</si>
  <si>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</si>
  <si>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</si>
  <si>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</si>
  <si>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</si>
  <si>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</si>
  <si>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</si>
  <si>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</si>
  <si>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</si>
  <si>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</si>
  <si>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</si>
  <si>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</si>
  <si>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</si>
  <si>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</si>
  <si>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</si>
  <si>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</si>
  <si>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</si>
  <si>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</si>
  <si>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</si>
  <si>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</si>
  <si>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</si>
  <si>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</si>
  <si>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</si>
  <si>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</si>
  <si>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</si>
  <si>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</si>
  <si>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</si>
  <si>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</si>
  <si>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</si>
  <si>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</si>
  <si>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</si>
  <si>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</si>
  <si>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</si>
  <si>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</si>
  <si>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</si>
  <si>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</si>
  <si>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</si>
  <si>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</si>
  <si>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</si>
  <si>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</si>
  <si>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</si>
  <si>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</si>
  <si>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</si>
  <si>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</si>
  <si>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</si>
  <si>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</si>
  <si>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</si>
  <si>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</si>
  <si>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</si>
  <si>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</si>
  <si>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</si>
  <si>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</si>
  <si>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</si>
  <si>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</si>
  <si>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</si>
  <si>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</si>
  <si>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</si>
  <si>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</si>
  <si>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</si>
  <si>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</si>
  <si>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</si>
  <si>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</si>
  <si>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</si>
  <si>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</si>
  <si>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</si>
  <si>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</si>
  <si>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</si>
  <si>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</si>
  <si>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</si>
  <si>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</si>
  <si>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</si>
  <si>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</si>
  <si>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</si>
  <si>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</si>
  <si>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</si>
  <si>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</si>
  <si>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</si>
  <si>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</si>
  <si>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</si>
  <si>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</si>
  <si>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</si>
  <si>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</si>
  <si>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</si>
  <si>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</si>
  <si>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</si>
  <si>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</si>
  <si>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</si>
  <si>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</si>
  <si>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</si>
  <si>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</si>
  <si>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</si>
  <si>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</si>
  <si>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</si>
  <si>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</si>
  <si>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</si>
  <si>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</si>
  <si>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</si>
  <si>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</si>
  <si>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</si>
  <si>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</si>
  <si>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</si>
  <si>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</si>
  <si>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</si>
  <si>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</si>
  <si>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</si>
  <si>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</si>
  <si>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</si>
  <si>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</si>
  <si>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</si>
  <si>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</si>
  <si>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</si>
  <si>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</si>
  <si>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</si>
  <si>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</si>
  <si>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</si>
  <si>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</si>
  <si>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</si>
  <si>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</si>
  <si>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</si>
  <si>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</si>
  <si>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</si>
  <si>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</si>
  <si>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</si>
  <si>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</si>
  <si>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</si>
  <si>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</si>
  <si>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</si>
  <si>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</si>
  <si>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</si>
  <si>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</si>
  <si>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</si>
  <si>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</si>
  <si>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</si>
  <si>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</si>
  <si>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</si>
  <si>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</si>
  <si>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</si>
  <si>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</si>
  <si>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</si>
  <si>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</si>
  <si>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</si>
  <si>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</si>
  <si>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</si>
  <si>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</si>
  <si>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</si>
  <si>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</si>
  <si>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</si>
  <si>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</si>
  <si>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</si>
  <si>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</si>
  <si>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</si>
  <si>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</si>
  <si>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</si>
  <si>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</si>
  <si>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</si>
  <si>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</si>
  <si>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</si>
  <si>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</si>
  <si>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</si>
  <si>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</si>
  <si>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</si>
  <si>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</si>
  <si>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</si>
  <si>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</si>
  <si>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</si>
  <si>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</si>
  <si>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</si>
  <si>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</si>
  <si>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</si>
  <si>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</si>
  <si>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</si>
  <si>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</si>
  <si>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</si>
  <si>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</si>
  <si>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</si>
  <si>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</si>
  <si>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</si>
  <si>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</si>
  <si>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</si>
  <si>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</si>
  <si>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</si>
  <si>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</si>
  <si>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</si>
  <si>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</si>
  <si>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</si>
  <si>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</si>
  <si>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</si>
  <si>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</si>
  <si>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</si>
  <si>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</si>
  <si>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</si>
  <si>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</si>
  <si>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</si>
  <si>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</si>
  <si>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</si>
  <si>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</si>
  <si>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</si>
  <si>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</si>
  <si>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</si>
  <si>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</si>
  <si>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</si>
  <si>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</si>
  <si>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</si>
  <si>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</si>
  <si>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</si>
  <si>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</si>
  <si>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</si>
  <si>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</si>
  <si>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</si>
  <si>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</si>
  <si>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</si>
  <si>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</si>
  <si>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</si>
  <si>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</si>
  <si>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</si>
  <si>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</si>
  <si>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</si>
  <si>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</si>
  <si>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</si>
  <si>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</si>
  <si>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</si>
  <si>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</si>
  <si>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</si>
  <si>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</si>
  <si>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</si>
  <si>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</si>
  <si>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</si>
  <si>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</si>
  <si>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</si>
  <si>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</si>
  <si>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</si>
  <si>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</si>
  <si>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</si>
  <si>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</si>
  <si>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</si>
  <si>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</si>
  <si>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</si>
  <si>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</si>
  <si>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</si>
  <si>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</si>
  <si>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</si>
  <si>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</si>
  <si>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</si>
  <si>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</si>
  <si>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</si>
  <si>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</si>
  <si>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</si>
  <si>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</si>
  <si>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</si>
  <si>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</si>
  <si>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</si>
  <si>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</si>
  <si>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</si>
  <si>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</si>
  <si>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</si>
  <si>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</si>
  <si>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</si>
  <si>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</si>
  <si>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</si>
  <si>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</si>
  <si>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</si>
  <si>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</si>
  <si>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</si>
  <si>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</si>
  <si>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</si>
  <si>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</si>
  <si>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</si>
  <si>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</si>
  <si>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</si>
  <si>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</si>
  <si>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</si>
  <si>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</si>
  <si>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</si>
  <si>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</si>
  <si>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</si>
  <si>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</si>
  <si>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</si>
  <si>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</si>
  <si>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</si>
  <si>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</si>
  <si>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</si>
  <si>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</si>
  <si>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</si>
  <si>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</si>
  <si>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</si>
  <si>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</si>
  <si>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</si>
  <si>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</si>
  <si>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</si>
  <si>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</si>
  <si>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</si>
  <si>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</si>
  <si>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</si>
  <si>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</si>
  <si>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</si>
  <si>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</si>
  <si>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</si>
  <si>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</si>
  <si>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</si>
  <si>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</si>
  <si>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</si>
  <si>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</si>
  <si>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</si>
  <si>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</si>
  <si>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</si>
  <si>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</si>
  <si>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</si>
  <si>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</si>
  <si>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</si>
  <si>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</si>
  <si>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</si>
  <si>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</si>
  <si>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</si>
  <si>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</si>
  <si>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</si>
  <si>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</si>
  <si>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</si>
  <si>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</si>
  <si>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</si>
  <si>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</si>
  <si>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</si>
  <si>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</si>
  <si>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</si>
  <si>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</si>
  <si>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</si>
  <si>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</si>
  <si>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</si>
  <si>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</si>
  <si>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</si>
  <si>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</si>
  <si>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</si>
  <si>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</si>
  <si>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</si>
  <si>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</si>
  <si>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</si>
  <si>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</si>
  <si>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</si>
  <si>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</si>
  <si>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</si>
  <si>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</si>
  <si>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</si>
  <si>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</si>
  <si>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</si>
  <si>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</si>
  <si>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</si>
  <si>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</si>
  <si>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</si>
  <si>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</si>
  <si>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</si>
  <si>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</si>
  <si>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</si>
  <si>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</si>
  <si>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</si>
  <si>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</si>
  <si>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</si>
  <si>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</si>
  <si>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</si>
  <si>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</si>
  <si>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</si>
  <si>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</si>
  <si>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</si>
  <si>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</si>
  <si>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</si>
  <si>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</si>
  <si>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</si>
  <si>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</si>
  <si>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</si>
  <si>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</si>
  <si>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</si>
  <si>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</si>
  <si>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</si>
  <si>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</si>
  <si>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</si>
  <si>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</si>
  <si>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</si>
  <si>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</si>
  <si>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</si>
  <si>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</si>
  <si>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</si>
  <si>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</si>
  <si>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</si>
  <si>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</si>
  <si>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</si>
  <si>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</si>
  <si>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</si>
  <si>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</si>
  <si>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</si>
  <si>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</si>
  <si>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</si>
  <si>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</si>
  <si>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</si>
  <si>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</si>
  <si>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</si>
  <si>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</si>
  <si>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</si>
  <si>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</si>
  <si>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</si>
  <si>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</si>
  <si>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</si>
  <si>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</si>
  <si>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</si>
  <si>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</si>
  <si>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</si>
  <si>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</si>
  <si>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</si>
  <si>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</si>
  <si>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</si>
  <si>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</si>
  <si>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</si>
  <si>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</si>
  <si>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</si>
  <si>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</si>
  <si>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</si>
  <si>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</si>
  <si>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</si>
  <si>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</si>
  <si>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</si>
  <si>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</si>
  <si>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</si>
  <si>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</si>
  <si>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</si>
  <si>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</si>
  <si>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</si>
  <si>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</si>
  <si>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</si>
  <si>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</si>
  <si>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</si>
  <si>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</si>
  <si>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</si>
  <si>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</si>
  <si>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</si>
  <si>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</si>
  <si>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</si>
  <si>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</si>
  <si>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</si>
  <si>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</si>
  <si>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</si>
  <si>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</si>
  <si>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</si>
  <si>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</si>
  <si>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</si>
  <si>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</si>
  <si>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</si>
  <si>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</si>
  <si>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</si>
  <si>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</si>
  <si>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</si>
  <si>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</si>
  <si>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</si>
  <si>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</si>
  <si>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</si>
  <si>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</si>
  <si>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</si>
  <si>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</si>
  <si>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</si>
  <si>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</si>
  <si>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</si>
  <si>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</si>
  <si>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</si>
  <si>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</si>
  <si>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</si>
  <si>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</si>
  <si>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</si>
  <si>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</si>
  <si>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</si>
  <si>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</si>
  <si>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</si>
  <si>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</si>
  <si>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</si>
  <si>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</si>
  <si>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</si>
  <si>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</si>
  <si>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</si>
  <si>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</si>
  <si>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</si>
  <si>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</si>
  <si>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</si>
  <si>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</si>
  <si>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</si>
  <si>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</si>
  <si>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</si>
  <si>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</si>
  <si>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</si>
  <si>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</si>
  <si>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</si>
  <si>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</si>
  <si>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</si>
  <si>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</si>
  <si>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</si>
  <si>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</si>
  <si>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</si>
  <si>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</si>
  <si>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</si>
  <si>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</si>
  <si>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</si>
  <si>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</si>
  <si>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</si>
  <si>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</si>
  <si>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</si>
  <si>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</si>
  <si>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</si>
  <si>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</si>
  <si>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</si>
  <si>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</si>
  <si>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</si>
  <si>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</si>
  <si>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</si>
  <si>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</si>
  <si>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</si>
  <si>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</si>
  <si>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</si>
  <si>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</si>
  <si>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</si>
  <si>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</si>
  <si>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</si>
  <si>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</si>
  <si>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</si>
  <si>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</si>
  <si>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</si>
  <si>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</si>
  <si>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</si>
  <si>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</si>
  <si>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</si>
  <si>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</si>
  <si>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</si>
  <si>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</si>
  <si>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</si>
  <si>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</si>
  <si>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</si>
  <si>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</si>
  <si>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</si>
  <si>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</si>
  <si>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</si>
  <si>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</si>
  <si>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</si>
  <si>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</si>
  <si>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</si>
  <si>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</si>
  <si>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</si>
  <si>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</si>
  <si>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</si>
  <si>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</si>
  <si>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</si>
  <si>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</si>
  <si>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</si>
  <si>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</si>
  <si>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</si>
  <si>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</si>
  <si>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</si>
  <si>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</si>
  <si>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</si>
  <si>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</si>
  <si>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</si>
  <si>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</si>
  <si>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</si>
  <si>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</si>
  <si>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</si>
  <si>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</si>
  <si>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</si>
  <si>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</si>
  <si>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</si>
  <si>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</si>
  <si>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</si>
  <si>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</si>
  <si>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</si>
  <si>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</si>
  <si>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</si>
  <si>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</si>
  <si>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</si>
  <si>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</si>
  <si>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</si>
  <si>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</si>
  <si>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</si>
  <si>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</si>
  <si>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</si>
  <si>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</si>
  <si>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</si>
  <si>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</si>
  <si>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</si>
  <si>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</si>
  <si>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</si>
  <si>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</si>
  <si>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</si>
  <si>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</si>
  <si>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</si>
  <si>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</si>
  <si>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</si>
  <si>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</si>
  <si>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</si>
  <si>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</si>
  <si>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</si>
  <si>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</si>
  <si>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</si>
  <si>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</si>
  <si>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</si>
  <si>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</si>
  <si>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</si>
  <si>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</si>
  <si>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</si>
  <si>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</si>
  <si>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</si>
  <si>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</si>
  <si>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</si>
  <si>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</si>
  <si>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</si>
  <si>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</si>
  <si>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</si>
  <si>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</si>
  <si>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</si>
  <si>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</si>
  <si>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</si>
  <si>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</si>
  <si>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</si>
  <si>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</si>
  <si>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</si>
  <si>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</si>
  <si>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</si>
  <si>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</si>
  <si>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</si>
  <si>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</si>
  <si>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</si>
  <si>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</si>
  <si>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</si>
  <si>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</si>
  <si>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</si>
  <si>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</si>
  <si>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</si>
  <si>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</si>
  <si>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</si>
  <si>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</si>
  <si>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</si>
  <si>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</si>
  <si>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</si>
  <si>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</si>
  <si>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</si>
  <si>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</si>
  <si>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</si>
  <si>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</si>
  <si>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</si>
  <si>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</si>
  <si>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</si>
  <si>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</si>
  <si>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</si>
  <si>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</si>
  <si>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</si>
  <si>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</si>
  <si>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</si>
  <si>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</si>
  <si>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</si>
  <si>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</si>
  <si>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</si>
  <si>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</si>
  <si>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</si>
  <si>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</si>
  <si>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</si>
  <si>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</si>
  <si>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</si>
  <si>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</si>
  <si>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</si>
  <si>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</si>
  <si>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</si>
  <si>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</si>
  <si>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</si>
  <si>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</si>
  <si>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</si>
  <si>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</si>
  <si>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</si>
  <si>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</si>
  <si>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</si>
  <si>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</si>
  <si>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</si>
  <si>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</si>
  <si>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</si>
  <si>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</si>
  <si>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</si>
  <si>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</si>
  <si>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</si>
  <si>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</si>
  <si>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</si>
  <si>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</si>
  <si>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</si>
  <si>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</si>
  <si>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</si>
  <si>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</si>
  <si>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</si>
  <si>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</si>
  <si>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</si>
  <si>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</si>
  <si>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</si>
  <si>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</si>
  <si>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</si>
  <si>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</si>
  <si>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</si>
  <si>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</si>
  <si>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</si>
  <si>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</si>
  <si>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</si>
  <si>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</si>
  <si>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</si>
  <si>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</si>
  <si>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</si>
  <si>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</si>
  <si>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</si>
  <si>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</si>
  <si>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</si>
  <si>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</si>
  <si>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</si>
  <si>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</si>
  <si>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</si>
  <si>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</si>
  <si>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</si>
  <si>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</si>
  <si>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</si>
  <si>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</si>
  <si>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</si>
  <si>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</si>
  <si>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</si>
  <si>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</si>
  <si>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</si>
  <si>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</si>
  <si>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</si>
  <si>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</si>
  <si>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</si>
  <si>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</si>
  <si>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</si>
  <si>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</si>
  <si>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</si>
  <si>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</si>
  <si>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</si>
  <si>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</si>
  <si>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</si>
  <si>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</si>
  <si>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</si>
  <si>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</si>
  <si>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</si>
  <si>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</si>
  <si>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</si>
  <si>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</si>
  <si>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</si>
  <si>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</si>
  <si>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</si>
  <si>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</si>
  <si>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</si>
  <si>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</si>
  <si>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</si>
  <si>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</si>
  <si>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</si>
  <si>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</si>
  <si>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</si>
  <si>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</si>
  <si>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</si>
  <si>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</si>
  <si>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</si>
  <si>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</si>
  <si>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</si>
  <si>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</si>
  <si>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</si>
  <si>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</si>
  <si>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</si>
  <si>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</si>
  <si>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</si>
  <si>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</si>
  <si>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</si>
  <si>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</si>
  <si>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</si>
  <si>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</si>
  <si>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</si>
  <si>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</si>
  <si>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</si>
  <si>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</si>
  <si>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</si>
  <si>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</si>
  <si>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</si>
  <si>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</si>
  <si>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</si>
  <si>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</si>
  <si>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</si>
  <si>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</si>
  <si>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</si>
  <si>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</si>
  <si>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</si>
  <si>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</si>
  <si>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</si>
  <si>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</si>
  <si>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</si>
  <si>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</si>
  <si>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</si>
  <si>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</si>
  <si>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</si>
  <si>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</si>
  <si>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</si>
  <si>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</si>
  <si>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</si>
  <si>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</si>
  <si>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</si>
  <si>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</si>
  <si>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</si>
  <si>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</si>
  <si>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</si>
  <si>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</si>
  <si>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</si>
  <si>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</si>
  <si>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</si>
  <si>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</si>
  <si>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</si>
  <si>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</si>
  <si>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</si>
  <si>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</si>
  <si>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</si>
  <si>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</si>
  <si>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</si>
  <si>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</si>
  <si>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</si>
  <si>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</si>
  <si>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</si>
  <si>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</si>
  <si>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</si>
  <si>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</si>
  <si>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</si>
  <si>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</si>
  <si>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</si>
  <si>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</si>
  <si>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</si>
  <si>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</si>
  <si>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</si>
  <si>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</si>
  <si>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</si>
  <si>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</si>
  <si>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</si>
  <si>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</si>
  <si>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</si>
  <si>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</si>
  <si>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</si>
  <si>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</si>
  <si>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</si>
  <si>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</si>
  <si>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</si>
  <si>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</si>
  <si>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</si>
  <si>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</si>
  <si>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</si>
  <si>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</si>
  <si>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</si>
  <si>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</si>
  <si>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</si>
  <si>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</si>
  <si>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</si>
  <si>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</si>
  <si>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</si>
  <si>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</si>
  <si>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</si>
  <si>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</si>
  <si>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</si>
  <si>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</si>
  <si>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</si>
  <si>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</si>
  <si>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</si>
  <si>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</si>
  <si>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</si>
  <si>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</si>
  <si>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</si>
  <si>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</si>
  <si>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</si>
  <si>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</si>
  <si>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</si>
  <si>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</si>
  <si>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</si>
  <si>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</si>
  <si>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</si>
  <si>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</si>
  <si>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</si>
  <si>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</si>
  <si>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</si>
  <si>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</si>
  <si>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</si>
  <si>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</si>
  <si>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</si>
  <si>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</si>
  <si>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</si>
  <si>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</si>
  <si>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</si>
  <si>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</si>
  <si>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</si>
  <si>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</si>
  <si>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</si>
  <si>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</si>
  <si>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</si>
  <si>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</si>
  <si>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</si>
  <si>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</si>
  <si>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</si>
  <si>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</si>
  <si>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</si>
  <si>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</si>
  <si>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</si>
  <si>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</si>
  <si>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</si>
  <si>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</si>
  <si>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</si>
  <si>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</si>
  <si>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</si>
  <si>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</si>
  <si>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</si>
  <si>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</si>
  <si>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</si>
  <si>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</si>
  <si>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</si>
  <si>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</si>
  <si>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</si>
  <si>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</si>
  <si>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</si>
  <si>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</si>
  <si>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</si>
  <si>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</si>
  <si>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</si>
  <si>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</si>
  <si>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</si>
  <si>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</si>
  <si>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</si>
  <si>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</si>
  <si>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</si>
  <si>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</si>
  <si>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</si>
  <si>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</si>
  <si>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</si>
  <si>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</si>
  <si>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</si>
  <si>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</si>
  <si>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</si>
  <si>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</si>
  <si>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</si>
  <si>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</si>
  <si>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</si>
  <si>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</si>
  <si>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</si>
  <si>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</si>
  <si>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</si>
  <si>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</si>
  <si>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</si>
  <si>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</si>
  <si>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</si>
  <si>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</si>
  <si>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</si>
  <si>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</si>
  <si>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</si>
  <si>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</si>
  <si>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</si>
  <si>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</si>
  <si>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</si>
  <si>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</si>
  <si>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</si>
  <si>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</si>
  <si>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</si>
  <si>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</si>
  <si>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</si>
  <si>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</si>
  <si>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</si>
  <si>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</si>
  <si>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</si>
  <si>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</si>
  <si>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</si>
  <si>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</si>
  <si>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</si>
  <si>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</si>
  <si>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</si>
  <si>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</si>
  <si>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</si>
  <si>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</si>
  <si>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</si>
  <si>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</si>
  <si>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</si>
  <si>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</si>
  <si>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</si>
  <si>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</si>
  <si>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</si>
  <si>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</si>
  <si>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</si>
  <si>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</si>
  <si>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</si>
  <si>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</si>
  <si>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</si>
  <si>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</si>
  <si>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</si>
  <si>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</si>
  <si>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</si>
  <si>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</si>
  <si>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</si>
  <si>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</si>
  <si>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</si>
  <si>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</si>
  <si>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</si>
  <si>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</si>
  <si>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</si>
  <si>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</si>
  <si>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</si>
  <si>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</si>
  <si>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</si>
  <si>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</si>
  <si>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</si>
  <si>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</si>
  <si>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</si>
  <si>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</si>
  <si>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</si>
  <si>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</si>
  <si>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</si>
  <si>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</si>
  <si>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</si>
  <si>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</si>
  <si>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</si>
  <si>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</si>
  <si>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</si>
  <si>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</si>
  <si>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</si>
  <si>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</si>
  <si>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</si>
  <si>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</si>
  <si>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</si>
  <si>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</si>
  <si>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</si>
  <si>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</si>
  <si>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</si>
  <si>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</si>
  <si>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</si>
  <si>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</si>
  <si>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</si>
  <si>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</si>
  <si>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</si>
  <si>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</si>
  <si>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</si>
  <si>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</si>
  <si>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</si>
  <si>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</si>
  <si>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</si>
  <si>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</si>
  <si>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</si>
  <si>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</si>
  <si>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</si>
  <si>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</si>
  <si>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</si>
  <si>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</si>
  <si>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</si>
  <si>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</si>
  <si>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</si>
  <si>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</si>
  <si>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</si>
  <si>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</si>
  <si>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</si>
  <si>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</si>
  <si>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</si>
  <si>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</si>
  <si>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</si>
  <si>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</si>
  <si>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</si>
  <si>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</si>
  <si>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</si>
  <si>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</si>
  <si>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</si>
  <si>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</si>
  <si>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</si>
  <si>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</si>
  <si>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</si>
  <si>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</si>
  <si>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</si>
  <si>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</si>
  <si>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</si>
  <si>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</si>
  <si>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</si>
  <si>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</si>
  <si>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</si>
  <si>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</si>
  <si>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</si>
  <si>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</si>
  <si>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</si>
  <si>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</si>
  <si>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</si>
  <si>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</si>
  <si>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</si>
  <si>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</si>
  <si>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</si>
  <si>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</si>
  <si>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</si>
  <si>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</si>
  <si>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</si>
  <si>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</si>
  <si>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</si>
  <si>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</si>
  <si>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</si>
  <si>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</si>
  <si>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</si>
  <si>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</si>
  <si>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</si>
  <si>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</si>
  <si>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</si>
  <si>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</si>
  <si>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</si>
  <si>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</si>
  <si>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</si>
  <si>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</si>
  <si>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</si>
  <si>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</si>
  <si>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</si>
  <si>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</si>
  <si>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</si>
  <si>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</si>
  <si>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</si>
  <si>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</si>
  <si>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</si>
  <si>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</si>
  <si>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</si>
  <si>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</si>
  <si>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</si>
  <si>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</si>
  <si>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</si>
  <si>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</si>
  <si>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</si>
  <si>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</si>
  <si>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</si>
  <si>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</si>
  <si>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</si>
  <si>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</si>
  <si>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</si>
  <si>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</si>
  <si>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</si>
  <si>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</si>
  <si>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</si>
  <si>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</si>
  <si>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</si>
  <si>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</si>
  <si>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</si>
  <si>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</si>
  <si>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</si>
  <si>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</si>
  <si>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</si>
  <si>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</si>
  <si>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</si>
  <si>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</si>
  <si>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</si>
  <si>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</si>
  <si>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</si>
  <si>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</si>
  <si>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</si>
  <si>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</si>
  <si>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</si>
  <si>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</si>
  <si>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</si>
  <si>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</si>
  <si>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</si>
  <si>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</si>
  <si>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</si>
  <si>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</si>
  <si>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</si>
  <si>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</si>
  <si>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</si>
  <si>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</si>
  <si>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</si>
  <si>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</si>
  <si>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</si>
  <si>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</si>
  <si>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</si>
  <si>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</si>
  <si>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</si>
  <si>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</si>
  <si>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</si>
  <si>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</si>
  <si>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</si>
  <si>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</si>
  <si>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</si>
  <si>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</si>
  <si>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</si>
  <si>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</si>
  <si>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</si>
  <si>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</si>
  <si>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</si>
  <si>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</si>
  <si>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</si>
  <si>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</si>
  <si>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</si>
  <si>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</si>
  <si>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</si>
  <si>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</si>
  <si>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</si>
  <si>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</si>
  <si>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</si>
  <si>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</si>
  <si>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</si>
  <si>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</si>
  <si>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</si>
  <si>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</si>
  <si>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</si>
  <si>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</si>
  <si>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</si>
  <si>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</si>
  <si>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</si>
  <si>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</si>
  <si>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</si>
  <si>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</si>
  <si>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</si>
  <si>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</si>
  <si>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</si>
  <si>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</si>
  <si>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</si>
  <si>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</si>
  <si>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</si>
  <si>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</si>
  <si>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</si>
  <si>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</si>
  <si>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</si>
  <si>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</si>
  <si>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</si>
  <si>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</si>
  <si>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</si>
  <si>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</si>
  <si>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</si>
  <si>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</si>
  <si>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</si>
  <si>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</si>
  <si>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</si>
  <si>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</si>
  <si>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</si>
  <si>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</si>
  <si>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</si>
  <si>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</si>
  <si>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</si>
  <si>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</si>
  <si>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</si>
  <si>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</si>
  <si>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</si>
  <si>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</si>
  <si>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</si>
  <si>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</si>
  <si>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</si>
  <si>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</si>
  <si>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</si>
  <si>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</si>
  <si>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</si>
  <si>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</si>
  <si>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</si>
  <si>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</si>
  <si>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</si>
  <si>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</si>
  <si>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</si>
  <si>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</si>
  <si>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</si>
  <si>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</si>
  <si>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</si>
  <si>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</si>
  <si>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</si>
  <si>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</si>
  <si>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</si>
  <si>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</si>
  <si>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</si>
  <si>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</si>
  <si>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</si>
  <si>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</si>
  <si>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</si>
  <si>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</si>
  <si>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</si>
  <si>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</si>
  <si>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</si>
  <si>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</si>
  <si>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</si>
  <si>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</si>
  <si>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</si>
  <si>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</si>
  <si>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</si>
  <si>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</si>
  <si>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</si>
  <si>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</si>
  <si>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</si>
  <si>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</si>
  <si>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</si>
  <si>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</si>
  <si>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</si>
  <si>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</si>
  <si>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</si>
  <si>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</si>
  <si>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</si>
  <si>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</si>
  <si>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</si>
  <si>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</si>
  <si>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</si>
  <si>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</si>
  <si>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</si>
  <si>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</si>
  <si>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</si>
  <si>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</si>
  <si>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</si>
  <si>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</si>
  <si>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</si>
  <si>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</si>
  <si>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</si>
  <si>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</si>
  <si>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</si>
  <si>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</si>
  <si>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</si>
  <si>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</si>
  <si>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</si>
  <si>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</si>
  <si>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</si>
  <si>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</si>
  <si>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</si>
  <si>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</si>
  <si>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</si>
  <si>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</si>
  <si>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</si>
  <si>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</si>
  <si>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</si>
  <si>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</si>
  <si>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</si>
  <si>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</si>
  <si>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</si>
  <si>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</si>
  <si>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</si>
  <si>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</si>
  <si>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</si>
  <si>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</si>
  <si>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</si>
  <si>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</si>
  <si>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</si>
  <si>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</si>
  <si>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</si>
  <si>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</si>
  <si>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</si>
  <si>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</si>
  <si>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</si>
  <si>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</si>
  <si>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</si>
  <si>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</si>
  <si>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</si>
  <si>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</si>
  <si>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</si>
  <si>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</si>
  <si>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</si>
  <si>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</si>
  <si>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</si>
  <si>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</si>
  <si>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</si>
  <si>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</si>
  <si>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</si>
  <si>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</si>
  <si>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</si>
  <si>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</si>
  <si>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</si>
  <si>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</si>
  <si>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</si>
  <si>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</si>
  <si>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</si>
  <si>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</si>
  <si>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</si>
  <si>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</si>
  <si>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</si>
  <si>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</si>
  <si>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</si>
  <si>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</si>
  <si>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</si>
  <si>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</si>
  <si>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</si>
  <si>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</si>
  <si>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</si>
  <si>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</si>
  <si>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</si>
  <si>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</si>
  <si>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</si>
  <si>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</si>
  <si>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</si>
  <si>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</si>
  <si>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</si>
  <si>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</si>
  <si>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</si>
  <si>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</si>
  <si>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</si>
  <si>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</si>
  <si>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</si>
  <si>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</si>
  <si>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</si>
  <si>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</si>
  <si>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</si>
  <si>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</si>
  <si>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</si>
  <si>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</si>
  <si>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</si>
  <si>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</si>
  <si>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</si>
  <si>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</si>
  <si>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</si>
  <si>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</si>
  <si>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</si>
  <si>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</si>
  <si>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</si>
  <si>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</si>
  <si>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</si>
  <si>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</si>
  <si>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</si>
  <si>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</si>
  <si>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</si>
  <si>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</si>
  <si>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</si>
  <si>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</si>
  <si>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</si>
  <si>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</si>
  <si>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</si>
  <si>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</si>
  <si>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</si>
  <si>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</si>
  <si>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</si>
  <si>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</si>
  <si>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</si>
  <si>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</si>
  <si>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</si>
  <si>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</si>
  <si>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</si>
  <si>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</si>
  <si>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</si>
  <si>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</si>
  <si>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</si>
  <si>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</si>
  <si>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</si>
  <si>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</si>
  <si>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</si>
  <si>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</si>
  <si>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</si>
  <si>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</si>
  <si>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</si>
  <si>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</si>
  <si>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</si>
  <si>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</si>
  <si>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</si>
  <si>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</si>
  <si>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</si>
  <si>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</si>
  <si>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</si>
  <si>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</si>
  <si>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</si>
  <si>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</si>
  <si>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</si>
  <si>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</si>
  <si>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</si>
  <si>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</si>
  <si>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</si>
  <si>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</si>
  <si>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</si>
  <si>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</si>
  <si>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</si>
  <si>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</si>
  <si>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</si>
  <si>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</si>
  <si>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</si>
  <si>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</si>
  <si>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</si>
  <si>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</si>
  <si>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</si>
  <si>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</si>
  <si>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</si>
  <si>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</si>
  <si>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</si>
  <si>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</si>
  <si>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</si>
  <si>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</si>
  <si>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</si>
  <si>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</si>
  <si>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</si>
  <si>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</si>
  <si>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</si>
  <si>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</si>
  <si>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</si>
  <si>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</si>
  <si>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</si>
  <si>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</si>
  <si>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</si>
  <si>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</si>
  <si>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</si>
  <si>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</si>
  <si>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</si>
  <si>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</si>
  <si>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</si>
  <si>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</si>
  <si>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</si>
  <si>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</si>
  <si>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</si>
  <si>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</si>
  <si>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</si>
  <si>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</si>
  <si>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</si>
  <si>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</si>
  <si>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</si>
  <si>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</si>
  <si>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</si>
  <si>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</si>
  <si>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</si>
  <si>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</si>
  <si>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</si>
  <si>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</si>
  <si>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</si>
  <si>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</si>
  <si>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</si>
  <si>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</si>
  <si>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</si>
  <si>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</si>
  <si>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</si>
  <si>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</si>
  <si>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</si>
  <si>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</si>
  <si>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</si>
  <si>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</si>
  <si>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</si>
  <si>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</si>
  <si>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</si>
  <si>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</si>
  <si>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</si>
  <si>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</si>
  <si>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</si>
  <si>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</si>
  <si>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</si>
  <si>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</si>
  <si>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</si>
  <si>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</si>
  <si>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</si>
  <si>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</si>
  <si>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</si>
  <si>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</si>
  <si>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</si>
  <si>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</si>
  <si>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</si>
  <si>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</si>
  <si>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</si>
  <si>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</si>
  <si>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</si>
  <si>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</si>
  <si>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</si>
  <si>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</si>
  <si>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</si>
  <si>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</si>
  <si>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</si>
  <si>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</si>
  <si>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</si>
  <si>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</si>
  <si>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</si>
  <si>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</si>
  <si>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</si>
  <si>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</si>
  <si>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</si>
  <si>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</si>
  <si>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</si>
  <si>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</si>
  <si>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</si>
  <si>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</si>
  <si>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</si>
  <si>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</si>
  <si>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</si>
  <si>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</si>
  <si>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</si>
  <si>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</si>
  <si>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</si>
  <si>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</si>
  <si>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</si>
  <si>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</si>
  <si>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</si>
  <si>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</si>
  <si>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</si>
  <si>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</si>
  <si>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</si>
  <si>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</si>
  <si>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</si>
  <si>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</si>
  <si>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</si>
  <si>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</si>
  <si>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</si>
  <si>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</si>
  <si>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</si>
  <si>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</si>
  <si>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</si>
  <si>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</si>
  <si>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</si>
  <si>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</si>
  <si>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</si>
  <si>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</si>
  <si>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</si>
  <si>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</si>
  <si>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</si>
  <si>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</si>
  <si>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</si>
  <si>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</si>
  <si>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</si>
  <si>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</si>
  <si>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</si>
  <si>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</si>
  <si>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</si>
  <si>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</si>
  <si>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</si>
  <si>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</si>
  <si>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</si>
  <si>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</si>
  <si>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</si>
  <si>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</si>
  <si>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</si>
  <si>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</si>
  <si>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</si>
  <si>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</si>
  <si>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</si>
  <si>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</si>
  <si>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</si>
  <si>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</si>
  <si>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</si>
  <si>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</si>
  <si>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</si>
  <si>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</si>
  <si>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</si>
  <si>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</si>
  <si>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</si>
  <si>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</si>
  <si>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</si>
  <si>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</si>
  <si>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</si>
  <si>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</si>
  <si>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</si>
  <si>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</si>
  <si>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</si>
  <si>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</si>
  <si>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</si>
  <si>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</si>
  <si>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</si>
  <si>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</si>
  <si>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</si>
  <si>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</si>
  <si>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</si>
  <si>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</si>
  <si>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</si>
  <si>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</si>
  <si>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</si>
  <si>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</si>
  <si>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</si>
  <si>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</si>
  <si>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</si>
  <si>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</si>
  <si>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</si>
  <si>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</si>
  <si>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</si>
  <si>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</si>
  <si>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</si>
  <si>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</si>
  <si>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</si>
  <si>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</si>
  <si>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</si>
  <si>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</si>
  <si>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</si>
  <si>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</si>
  <si>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</si>
  <si>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</si>
  <si>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</si>
  <si>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</si>
  <si>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</si>
  <si>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</si>
  <si>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</si>
  <si>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</si>
  <si>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</si>
  <si>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</si>
  <si>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</si>
  <si>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</si>
  <si>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</si>
  <si>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</si>
  <si>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</si>
  <si>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</si>
  <si>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</si>
  <si>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</si>
  <si>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</si>
  <si>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</si>
  <si>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</si>
  <si>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</si>
  <si>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</si>
  <si>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</si>
  <si>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</si>
  <si>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</si>
  <si>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</si>
  <si>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</si>
  <si>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</si>
  <si>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</si>
  <si>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</si>
  <si>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</si>
  <si>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</si>
  <si>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</si>
  <si>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</si>
  <si>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</si>
  <si>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</si>
  <si>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</si>
  <si>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</si>
  <si>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</si>
  <si>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</si>
  <si>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</si>
  <si>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</si>
  <si>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</si>
  <si>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</si>
  <si>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</si>
  <si>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</si>
  <si>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</si>
  <si>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</si>
  <si>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</si>
  <si>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</si>
  <si>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</si>
  <si>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</si>
  <si>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</si>
  <si>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</si>
  <si>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</si>
  <si>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</si>
  <si>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</si>
  <si>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</si>
  <si>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</si>
  <si>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</si>
  <si>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</si>
  <si>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</si>
  <si>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</si>
  <si>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</si>
  <si>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</si>
  <si>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</si>
  <si>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</si>
  <si>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</si>
  <si>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</si>
  <si>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</si>
  <si>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</si>
  <si>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</si>
  <si>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</si>
  <si>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</si>
  <si>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</si>
  <si>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</si>
  <si>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</si>
  <si>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</si>
  <si>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</si>
  <si>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</si>
  <si>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</si>
  <si>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</si>
  <si>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</si>
  <si>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</si>
  <si>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</si>
  <si>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</si>
  <si>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</si>
  <si>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</si>
  <si>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</si>
  <si>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</si>
  <si>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</si>
  <si>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</si>
  <si>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</si>
  <si>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</si>
  <si>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</si>
  <si>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</si>
  <si>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</si>
  <si>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</si>
  <si>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</si>
  <si>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</si>
  <si>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</si>
  <si>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</si>
  <si>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</si>
  <si>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</si>
  <si>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</si>
  <si>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</si>
  <si>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</si>
  <si>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</si>
  <si>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</si>
  <si>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</si>
  <si>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</si>
  <si>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</si>
  <si>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</si>
  <si>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</si>
  <si>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</si>
  <si>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</si>
  <si>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</si>
  <si>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</si>
  <si>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</si>
  <si>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</si>
  <si>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</si>
  <si>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</si>
  <si>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</si>
  <si>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</si>
  <si>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</si>
  <si>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</si>
  <si>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</si>
  <si>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</si>
  <si>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</si>
  <si>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</si>
  <si>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</si>
  <si>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</si>
  <si>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</si>
  <si>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</si>
  <si>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</si>
  <si>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</si>
  <si>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</si>
  <si>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</si>
  <si>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</si>
  <si>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</si>
  <si>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</si>
  <si>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</si>
  <si>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</si>
  <si>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</si>
  <si>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</si>
  <si>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</si>
  <si>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</si>
  <si>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</si>
  <si>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</si>
  <si>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</si>
  <si>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</si>
  <si>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</si>
  <si>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</si>
  <si>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</si>
  <si>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</si>
  <si>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</si>
  <si>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</si>
  <si>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</si>
  <si>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</si>
  <si>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</si>
  <si>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</si>
  <si>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</si>
  <si>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</si>
  <si>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</si>
  <si>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</si>
  <si>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</si>
  <si>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</si>
  <si>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</si>
  <si>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</si>
  <si>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</si>
  <si>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</si>
  <si>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</si>
  <si>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</si>
  <si>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</si>
  <si>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</si>
  <si>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</si>
  <si>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</si>
  <si>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</si>
  <si>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</si>
  <si>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</si>
  <si>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</si>
  <si>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</si>
  <si>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</si>
  <si>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</si>
  <si>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</si>
  <si>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</si>
  <si>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</si>
  <si>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</si>
  <si>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</si>
  <si>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</si>
  <si>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</si>
  <si>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</si>
  <si>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</si>
  <si>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</si>
  <si>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</si>
  <si>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</si>
  <si>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</si>
  <si>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</si>
  <si>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</si>
  <si>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</si>
  <si>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</si>
  <si>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</si>
  <si>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</si>
  <si>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</si>
  <si>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</si>
  <si>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</si>
  <si>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</si>
  <si>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</si>
  <si>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</si>
  <si>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</si>
  <si>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</si>
  <si>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</si>
  <si>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</si>
  <si>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</si>
  <si>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</si>
  <si>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</si>
  <si>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</si>
  <si>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</si>
  <si>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</si>
  <si>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</si>
  <si>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</si>
  <si>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</si>
  <si>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</si>
  <si>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</si>
  <si>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</si>
  <si>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</si>
  <si>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</si>
  <si>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</si>
  <si>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</si>
  <si>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</si>
  <si>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</si>
  <si>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</si>
  <si>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</si>
  <si>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</si>
  <si>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</si>
  <si>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</si>
  <si>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</si>
  <si>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</si>
  <si>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</si>
  <si>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</si>
  <si>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</si>
  <si>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</si>
  <si>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</si>
  <si>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</si>
  <si>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</si>
  <si>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</si>
  <si>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</si>
  <si>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</si>
  <si>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</si>
  <si>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</si>
  <si>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</si>
  <si>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</si>
  <si>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</si>
  <si>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</si>
  <si>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</si>
  <si>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</si>
  <si>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</si>
  <si>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</si>
  <si>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</si>
  <si>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</si>
  <si>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</si>
  <si>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</si>
  <si>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</si>
  <si>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</si>
  <si>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</si>
  <si>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</si>
  <si>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</si>
  <si>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</si>
  <si>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</si>
  <si>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</si>
  <si>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</si>
  <si>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</si>
  <si>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</si>
  <si>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</si>
  <si>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</si>
  <si>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</si>
  <si>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</si>
  <si>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</si>
  <si>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</si>
  <si>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</si>
  <si>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</si>
  <si>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</si>
  <si>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</si>
  <si>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</si>
  <si>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</si>
  <si>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</si>
  <si>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</si>
  <si>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</si>
  <si>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</si>
  <si>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</si>
  <si>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</si>
  <si>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</si>
  <si>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</si>
  <si>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</si>
  <si>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</si>
  <si>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</si>
  <si>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</si>
  <si>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</si>
  <si>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</si>
  <si>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</si>
  <si>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</si>
  <si>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</si>
  <si>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</si>
  <si>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</si>
  <si>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</si>
  <si>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</si>
  <si>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</si>
  <si>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</si>
  <si>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</si>
  <si>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</si>
  <si>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</si>
  <si>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</si>
  <si>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</si>
  <si>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</si>
  <si>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</si>
  <si>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</si>
  <si>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</si>
  <si>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</si>
  <si>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</si>
  <si>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</si>
  <si>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</si>
  <si>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</si>
  <si>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</si>
  <si>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</si>
  <si>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</si>
  <si>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</si>
  <si>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</si>
  <si>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</si>
  <si>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</si>
  <si>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</si>
  <si>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</si>
  <si>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</si>
  <si>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</si>
  <si>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</si>
  <si>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</si>
  <si>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</si>
  <si>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</si>
  <si>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</si>
  <si>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</si>
  <si>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</si>
  <si>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</si>
  <si>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</si>
  <si>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</si>
  <si>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</si>
  <si>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</si>
  <si>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</si>
  <si>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</si>
  <si>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</si>
  <si>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</si>
  <si>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</si>
  <si>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</si>
  <si>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</si>
  <si>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</si>
  <si>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</si>
  <si>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</si>
  <si>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</si>
  <si>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</si>
  <si>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</si>
  <si>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</si>
  <si>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</si>
  <si>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</si>
  <si>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</si>
  <si>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</si>
  <si>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</si>
  <si>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</si>
  <si>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</si>
  <si>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</si>
  <si>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</si>
  <si>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</si>
  <si>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</si>
  <si>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</si>
  <si>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</si>
  <si>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</si>
  <si>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</si>
  <si>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</si>
  <si>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</si>
  <si>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</si>
  <si>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</si>
  <si>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</si>
  <si>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</si>
  <si>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</si>
  <si>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</si>
  <si>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</si>
  <si>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</si>
  <si>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</si>
  <si>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</si>
  <si>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</si>
  <si>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</si>
  <si>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</si>
  <si>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</si>
  <si>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</si>
  <si>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</si>
  <si>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</si>
  <si>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</si>
  <si>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</si>
  <si>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</si>
  <si>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</si>
  <si>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</si>
  <si>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</si>
  <si>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</si>
  <si>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</si>
  <si>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</si>
  <si>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</si>
  <si>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</si>
  <si>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</si>
  <si>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</si>
  <si>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</si>
  <si>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</si>
  <si>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</si>
  <si>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</si>
  <si>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</si>
  <si>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</si>
  <si>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</si>
  <si>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</si>
  <si>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</si>
  <si>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</si>
  <si>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</si>
  <si>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</si>
  <si>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</si>
  <si>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</si>
  <si>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</si>
  <si>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</si>
  <si>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</si>
  <si>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</si>
  <si>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</si>
  <si>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</si>
  <si>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</si>
  <si>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</si>
  <si>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</si>
  <si>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</si>
  <si>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</si>
  <si>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</si>
  <si>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</si>
  <si>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</si>
  <si>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</si>
  <si>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</si>
  <si>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</si>
  <si>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</si>
  <si>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</si>
  <si>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</si>
  <si>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</si>
  <si>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</si>
  <si>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</si>
  <si>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</si>
  <si>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</si>
  <si>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</si>
  <si>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</si>
  <si>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</si>
  <si>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</si>
  <si>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</si>
  <si>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</si>
  <si>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</si>
  <si>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</si>
  <si>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</si>
  <si>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</si>
  <si>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</si>
  <si>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</si>
  <si>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</si>
  <si>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</si>
  <si>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</si>
  <si>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</si>
  <si>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</si>
  <si>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</si>
  <si>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</si>
  <si>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</si>
  <si>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</si>
  <si>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</si>
  <si>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</si>
  <si>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</si>
  <si>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</si>
  <si>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</si>
  <si>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</si>
  <si>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</si>
  <si>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</si>
  <si>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</si>
  <si>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</si>
  <si>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</si>
  <si>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</si>
  <si>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</si>
  <si>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</si>
  <si>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</si>
  <si>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</si>
  <si>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</si>
  <si>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</si>
  <si>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</si>
  <si>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</si>
  <si>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</si>
  <si>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</si>
  <si>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</si>
  <si>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</si>
  <si>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</si>
  <si>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</si>
  <si>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</si>
  <si>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</si>
  <si>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</si>
  <si>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</si>
  <si>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</si>
  <si>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</si>
  <si>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</si>
  <si>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</si>
  <si>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</si>
  <si>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</si>
  <si>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</si>
  <si>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</si>
  <si>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</si>
  <si>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</si>
  <si>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</si>
  <si>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</si>
  <si>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</si>
  <si>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</si>
  <si>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</si>
  <si>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</si>
  <si>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</si>
  <si>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</si>
  <si>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</si>
  <si>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</si>
  <si>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</si>
  <si>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</si>
  <si>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</si>
  <si>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</si>
  <si>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</si>
  <si>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</si>
  <si>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</si>
  <si>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</si>
  <si>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</si>
  <si>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</si>
  <si>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</si>
  <si>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</si>
  <si>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</si>
  <si>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</si>
  <si>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</si>
  <si>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</si>
  <si>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</si>
  <si>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</si>
  <si>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</si>
  <si>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</si>
  <si>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</si>
  <si>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</si>
  <si>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</si>
  <si>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</si>
  <si>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</si>
  <si>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</si>
  <si>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</si>
  <si>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</si>
  <si>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</si>
  <si>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</si>
  <si>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</si>
  <si>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</si>
  <si>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</si>
  <si>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</si>
  <si>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</si>
  <si>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</si>
  <si>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</si>
  <si>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</si>
  <si>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</si>
  <si>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</si>
  <si>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</si>
  <si>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</si>
  <si>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</si>
  <si>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</si>
  <si>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</si>
  <si>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</si>
  <si>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</si>
  <si>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</si>
  <si>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</si>
  <si>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</si>
  <si>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</si>
  <si>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</si>
  <si>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</si>
  <si>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</si>
  <si>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</si>
  <si>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</si>
  <si>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</si>
  <si>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</si>
  <si>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</si>
  <si>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</si>
  <si>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</si>
  <si>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</si>
  <si>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</si>
  <si>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</si>
  <si>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</si>
  <si>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</si>
  <si>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</si>
  <si>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</si>
  <si>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</si>
  <si>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</si>
  <si>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</si>
  <si>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</si>
  <si>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</si>
  <si>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</si>
  <si>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</si>
  <si>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</si>
  <si>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</si>
  <si>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</si>
  <si>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</si>
  <si>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</si>
  <si>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</si>
  <si>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</si>
  <si>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</si>
  <si>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</si>
  <si>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</si>
  <si>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</si>
  <si>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</si>
  <si>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</si>
  <si>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</si>
  <si>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</si>
  <si>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</si>
  <si>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</si>
  <si>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</si>
  <si>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</si>
  <si>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</si>
  <si>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</si>
  <si>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</si>
  <si>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</si>
  <si>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</si>
  <si>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</si>
  <si>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</si>
  <si>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</si>
  <si>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</si>
  <si>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</si>
  <si>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</si>
  <si>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</si>
  <si>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</si>
  <si>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</si>
  <si>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</si>
  <si>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</si>
  <si>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</si>
  <si>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</si>
  <si>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</si>
  <si>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</si>
  <si>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</si>
  <si>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</si>
  <si>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</si>
  <si>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</si>
  <si>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</si>
  <si>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</si>
  <si>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</si>
  <si>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</si>
  <si>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</si>
  <si>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</si>
  <si>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</si>
  <si>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</si>
  <si>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</si>
  <si>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</si>
  <si>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</si>
  <si>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</si>
  <si>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</si>
  <si>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</si>
  <si>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</si>
  <si>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</si>
  <si>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</si>
  <si>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</si>
  <si>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</si>
  <si>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</si>
  <si>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</si>
  <si>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</si>
  <si>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</si>
  <si>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</si>
  <si>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</si>
  <si>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</si>
  <si>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</si>
  <si>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</si>
  <si>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</si>
  <si>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</si>
  <si>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</si>
  <si>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</si>
  <si>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</si>
  <si>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</si>
  <si>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</si>
  <si>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</si>
  <si>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</si>
  <si>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</si>
  <si>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</si>
  <si>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</si>
  <si>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</si>
  <si>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</si>
  <si>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</si>
  <si>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</si>
  <si>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</si>
  <si>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</si>
  <si>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</si>
  <si>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</si>
  <si>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</si>
  <si>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</si>
  <si>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</si>
  <si>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</si>
  <si>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</si>
  <si>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</si>
  <si>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</si>
  <si>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</si>
  <si>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</si>
  <si>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</si>
  <si>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</si>
  <si>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</si>
  <si>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</si>
  <si>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</si>
  <si>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</si>
  <si>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</si>
  <si>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</si>
  <si>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</si>
  <si>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</si>
  <si>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</si>
  <si>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</si>
  <si>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</si>
  <si>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</si>
  <si>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</si>
  <si>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</si>
  <si>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</si>
  <si>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</si>
  <si>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</si>
  <si>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</si>
  <si>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</si>
  <si>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</si>
  <si>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</si>
  <si>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</si>
  <si>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</si>
  <si>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</si>
  <si>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</si>
  <si>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</si>
  <si>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</si>
  <si>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</si>
  <si>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</si>
  <si>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</si>
  <si>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</si>
  <si>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</si>
  <si>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</si>
  <si>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</si>
  <si>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</si>
  <si>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</si>
  <si>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</si>
  <si>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</si>
  <si>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</si>
  <si>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</si>
  <si>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</si>
  <si>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</si>
  <si>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</si>
  <si>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</si>
  <si>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</si>
  <si>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</si>
  <si>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</si>
  <si>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</si>
  <si>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</si>
  <si>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</si>
  <si>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</si>
  <si>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</si>
  <si>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</si>
  <si>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</si>
  <si>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</si>
  <si>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</si>
  <si>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</si>
  <si>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</si>
  <si>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</si>
  <si>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</si>
  <si>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</si>
  <si>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</si>
  <si>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</si>
  <si>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</si>
  <si>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</si>
  <si>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</si>
  <si>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</si>
  <si>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</si>
  <si>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</si>
  <si>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</si>
  <si>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</si>
  <si>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</si>
  <si>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</si>
  <si>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</si>
  <si>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</si>
  <si>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</si>
  <si>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</si>
  <si>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</si>
  <si>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</si>
  <si>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</si>
  <si>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</si>
  <si>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</si>
  <si>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</si>
  <si>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</si>
  <si>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</si>
  <si>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</si>
  <si>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</si>
  <si>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</si>
  <si>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</si>
  <si>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</si>
  <si>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</si>
  <si>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</si>
  <si>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</si>
  <si>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</si>
  <si>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</si>
  <si>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</si>
  <si>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</si>
  <si>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</si>
  <si>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</si>
  <si>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</si>
  <si>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</si>
  <si>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</si>
  <si>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</si>
  <si>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</si>
  <si>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</si>
  <si>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</si>
  <si>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</si>
  <si>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</si>
  <si>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</si>
  <si>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</si>
  <si>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</si>
  <si>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</si>
  <si>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</si>
  <si>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</si>
  <si>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</si>
  <si>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</si>
  <si>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</si>
  <si>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</si>
  <si>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</si>
  <si>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</si>
  <si>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</si>
  <si>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</si>
  <si>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</si>
  <si>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</si>
  <si>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</si>
  <si>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</si>
  <si>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</si>
  <si>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</si>
  <si>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</si>
  <si>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</si>
  <si>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</si>
  <si>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</si>
  <si>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</si>
  <si>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</si>
  <si>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</si>
  <si>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</si>
  <si>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</si>
  <si>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</si>
  <si>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</si>
  <si>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</si>
  <si>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</si>
  <si>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</si>
  <si>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</si>
  <si>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</si>
  <si>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</si>
  <si>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</si>
  <si>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</si>
  <si>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</si>
  <si>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</si>
  <si>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</si>
  <si>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</si>
  <si>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</si>
  <si>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</si>
  <si>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</si>
  <si>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</si>
  <si>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</si>
  <si>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</si>
  <si>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</si>
  <si>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</si>
  <si>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</si>
  <si>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</si>
  <si>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</si>
  <si>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</si>
  <si>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</si>
  <si>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</si>
  <si>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</si>
  <si>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</si>
  <si>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</si>
  <si>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</si>
  <si>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</si>
  <si>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</si>
  <si>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</si>
  <si>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</si>
  <si>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</si>
  <si>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</si>
  <si>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</si>
  <si>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</si>
  <si>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</si>
  <si>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</si>
  <si>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</si>
  <si>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</si>
  <si>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</si>
  <si>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</si>
  <si>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</si>
  <si>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</si>
  <si>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</si>
  <si>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</si>
  <si>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</si>
  <si>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</si>
  <si>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</si>
  <si>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</si>
  <si>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</si>
  <si>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</si>
  <si>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</si>
  <si>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</si>
  <si>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</si>
  <si>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</si>
  <si>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</si>
  <si>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</si>
  <si>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</si>
  <si>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</si>
  <si>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</si>
  <si>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</si>
  <si>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</si>
  <si>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</si>
  <si>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</si>
  <si>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</si>
  <si>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</si>
  <si>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</si>
  <si>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</si>
  <si>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</si>
  <si>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</si>
  <si>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</si>
  <si>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</si>
  <si>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</si>
  <si>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</si>
  <si>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</si>
  <si>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</si>
  <si>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</si>
  <si>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</si>
  <si>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</si>
  <si>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</si>
  <si>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</si>
  <si>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</si>
  <si>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</si>
  <si>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</si>
  <si>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</si>
  <si>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</si>
  <si>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</si>
  <si>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</si>
  <si>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</si>
  <si>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</si>
  <si>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</si>
  <si>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</si>
  <si>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</si>
  <si>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</si>
  <si>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</si>
  <si>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</si>
  <si>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</si>
  <si>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</si>
  <si>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</si>
  <si>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</si>
  <si>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</si>
  <si>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</si>
  <si>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</si>
  <si>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</si>
  <si>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</si>
  <si>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</si>
  <si>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</si>
  <si>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</si>
  <si>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</si>
  <si>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</si>
  <si>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</si>
  <si>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</si>
  <si>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</si>
  <si>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</si>
  <si>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</si>
  <si>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</si>
  <si>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</si>
  <si>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</si>
  <si>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</si>
  <si>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</si>
  <si>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</si>
  <si>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</si>
  <si>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</si>
  <si>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</si>
  <si>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</si>
  <si>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</si>
  <si>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</si>
  <si>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</si>
  <si>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</si>
  <si>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</si>
  <si>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</si>
  <si>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</si>
  <si>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</si>
  <si>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</si>
  <si>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</si>
  <si>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</si>
  <si>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</si>
  <si>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</si>
  <si>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</si>
  <si>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</si>
  <si>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</si>
  <si>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</si>
  <si>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</si>
  <si>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</si>
  <si>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</si>
  <si>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</si>
  <si>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</si>
  <si>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</si>
  <si>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</si>
  <si>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</si>
  <si>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</si>
  <si>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</si>
  <si>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</si>
  <si>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</si>
  <si>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</si>
  <si>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</si>
  <si>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</si>
  <si>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</si>
  <si>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</si>
  <si>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</si>
  <si>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</si>
  <si>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</si>
  <si>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</si>
  <si>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</si>
  <si>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</si>
  <si>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</si>
  <si>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</si>
  <si>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</si>
  <si>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</si>
  <si>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</si>
  <si>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</si>
  <si>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</si>
  <si>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</si>
  <si>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</si>
  <si>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</si>
  <si>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</si>
  <si>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</si>
  <si>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</si>
  <si>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</si>
  <si>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</si>
  <si>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</si>
  <si>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</si>
  <si>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</si>
  <si>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</si>
  <si>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</si>
  <si>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</si>
  <si>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</si>
  <si>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</si>
  <si>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</si>
  <si>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</si>
  <si>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</si>
  <si>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</si>
  <si>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</si>
  <si>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</si>
  <si>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</si>
  <si>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</si>
  <si>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</si>
  <si>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</si>
  <si>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</si>
  <si>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</si>
  <si>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</si>
  <si>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</si>
  <si>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</si>
  <si>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</si>
  <si>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</si>
  <si>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</si>
  <si>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</si>
  <si>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</si>
  <si>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</si>
  <si>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</si>
  <si>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</si>
  <si>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</si>
  <si>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</si>
  <si>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</si>
  <si>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</si>
  <si>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</si>
  <si>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</si>
  <si>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</si>
  <si>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</si>
  <si>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</si>
  <si>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</si>
  <si>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</si>
  <si>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</si>
  <si>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</si>
  <si>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</si>
  <si>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</si>
  <si>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</si>
  <si>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</si>
  <si>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</si>
  <si>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</si>
  <si>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</si>
  <si>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</si>
  <si>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</si>
  <si>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</si>
  <si>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</si>
  <si>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</si>
  <si>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</si>
  <si>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</si>
  <si>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</si>
  <si>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</si>
  <si>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</si>
  <si>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</si>
  <si>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</si>
  <si>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</si>
  <si>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</si>
  <si>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</si>
  <si>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</si>
  <si>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</si>
  <si>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</si>
  <si>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</si>
  <si>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</si>
  <si>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</si>
  <si>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</si>
  <si>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</si>
  <si>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</si>
  <si>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</si>
  <si>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</si>
  <si>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</si>
  <si>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</si>
  <si>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</si>
  <si>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</si>
  <si>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</si>
  <si>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</si>
  <si>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</si>
  <si>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</si>
  <si>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</si>
  <si>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</si>
  <si>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</si>
  <si>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</si>
  <si>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</si>
  <si>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</si>
  <si>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</si>
  <si>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</si>
  <si>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</si>
  <si>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</si>
  <si>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</si>
  <si>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</si>
  <si>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</si>
  <si>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</si>
  <si>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</si>
  <si>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</si>
  <si>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</si>
  <si>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</si>
  <si>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</si>
  <si>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</si>
  <si>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</si>
  <si>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</si>
  <si>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</si>
  <si>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</si>
  <si>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</si>
  <si>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</si>
  <si>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</si>
  <si>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</si>
  <si>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</si>
  <si>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</si>
  <si>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</si>
  <si>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</si>
  <si>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</si>
  <si>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</si>
  <si>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</si>
  <si>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</si>
  <si>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</si>
  <si>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</si>
  <si>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</si>
  <si>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</si>
  <si>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</si>
  <si>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</si>
  <si>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</si>
  <si>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</si>
  <si>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</si>
  <si>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</si>
  <si>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</si>
  <si>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</si>
  <si>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</si>
  <si>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</si>
  <si>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</si>
  <si>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</si>
  <si>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</si>
  <si>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</si>
  <si>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</si>
  <si>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</si>
  <si>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</si>
  <si>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</si>
  <si>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</si>
  <si>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</si>
  <si>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</si>
  <si>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</si>
  <si>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</si>
  <si>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</si>
  <si>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</si>
  <si>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</si>
  <si>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</si>
  <si>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</si>
  <si>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</si>
  <si>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</si>
  <si>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</si>
  <si>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</si>
  <si>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</si>
  <si>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</si>
  <si>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</si>
  <si>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</si>
  <si>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</si>
  <si>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</si>
  <si>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</si>
  <si>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</si>
  <si>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</si>
  <si>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</si>
  <si>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</si>
  <si>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</si>
  <si>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</si>
  <si>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</si>
  <si>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</si>
  <si>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</si>
  <si>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</si>
  <si>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</si>
  <si>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</si>
  <si>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</si>
  <si>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</si>
  <si>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</si>
  <si>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</si>
  <si>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</si>
  <si>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</si>
  <si>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</si>
  <si>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</si>
  <si>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</si>
  <si>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</si>
  <si>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</si>
  <si>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</si>
  <si>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</si>
  <si>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</si>
  <si>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</si>
  <si>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</si>
  <si>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</si>
  <si>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</si>
  <si>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</si>
  <si>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</si>
  <si>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</si>
  <si>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</si>
  <si>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</si>
  <si>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</si>
  <si>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</si>
  <si>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</si>
  <si>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</si>
  <si>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</si>
  <si>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</si>
  <si>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</si>
  <si>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</si>
  <si>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</si>
  <si>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</si>
  <si>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</si>
  <si>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</si>
  <si>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</si>
  <si>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</si>
  <si>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</si>
  <si>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</si>
  <si>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</si>
  <si>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</si>
  <si>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</si>
  <si>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</si>
  <si>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</si>
  <si>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</si>
  <si>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</si>
  <si>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</si>
  <si>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</si>
  <si>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</si>
  <si>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</si>
  <si>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</si>
  <si>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</si>
  <si>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</si>
  <si>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</si>
  <si>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</si>
  <si>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</si>
  <si>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</si>
  <si>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</si>
  <si>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</si>
  <si>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</si>
  <si>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</si>
  <si>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</si>
  <si>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</si>
  <si>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</si>
  <si>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</si>
  <si>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</si>
  <si>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</si>
  <si>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</si>
  <si>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</si>
  <si>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</si>
  <si>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</si>
  <si>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</si>
  <si>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</si>
  <si>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</si>
  <si>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</si>
  <si>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</si>
  <si>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</si>
  <si>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</si>
  <si>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</si>
  <si>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</si>
  <si>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</si>
  <si>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</si>
  <si>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</si>
  <si>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</si>
  <si>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</si>
  <si>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</si>
  <si>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</si>
  <si>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</si>
  <si>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</si>
  <si>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</si>
  <si>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</si>
  <si>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</si>
  <si>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</si>
  <si>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</si>
  <si>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</si>
  <si>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</si>
  <si>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</si>
  <si>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</si>
  <si>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</si>
  <si>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</si>
  <si>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</si>
  <si>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</si>
  <si>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</si>
  <si>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</si>
  <si>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</si>
  <si>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</si>
  <si>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</si>
  <si>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</si>
  <si>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</si>
  <si>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</si>
  <si>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</si>
  <si>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</si>
  <si>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</si>
  <si>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</si>
  <si>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</si>
  <si>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</si>
  <si>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</si>
  <si>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</si>
  <si>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</si>
  <si>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</si>
  <si>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</si>
  <si>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</si>
  <si>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</si>
  <si>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</si>
  <si>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</si>
  <si>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</si>
  <si>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</si>
  <si>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</si>
  <si>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</si>
  <si>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</si>
  <si>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</si>
  <si>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</si>
  <si>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</si>
  <si>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</si>
  <si>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</si>
  <si>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</si>
  <si>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</si>
  <si>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</si>
  <si>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</si>
  <si>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</si>
  <si>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</si>
  <si>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</si>
  <si>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</si>
  <si>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</si>
  <si>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</si>
  <si>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</si>
  <si>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</si>
  <si>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</si>
  <si>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</si>
  <si>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</si>
  <si>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</si>
  <si>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</si>
  <si>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</si>
  <si>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</si>
  <si>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</si>
  <si>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</si>
  <si>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</si>
  <si>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</si>
  <si>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</si>
  <si>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</si>
  <si>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</si>
  <si>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</si>
  <si>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</si>
  <si>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</si>
  <si>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</si>
  <si>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</si>
  <si>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</si>
  <si>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</si>
  <si>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</si>
  <si>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</si>
  <si>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</si>
  <si>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</si>
  <si>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</si>
  <si>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</si>
  <si>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</si>
  <si>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</si>
  <si>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</si>
  <si>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</si>
  <si>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</si>
  <si>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</si>
  <si>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</si>
  <si>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</si>
  <si>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</si>
  <si>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</si>
  <si>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</si>
  <si>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</si>
  <si>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</si>
  <si>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</si>
  <si>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</si>
  <si>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</si>
  <si>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</si>
  <si>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</si>
  <si>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</si>
  <si>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</si>
  <si>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</si>
  <si>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</si>
  <si>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</si>
  <si>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</si>
  <si>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</si>
  <si>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</si>
  <si>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</si>
  <si>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</si>
  <si>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</si>
  <si>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</si>
  <si>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</si>
  <si>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</si>
  <si>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</si>
  <si>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</si>
  <si>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</si>
  <si>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</si>
  <si>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</si>
  <si>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</si>
  <si>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</si>
  <si>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</si>
  <si>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</si>
  <si>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</si>
  <si>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</si>
  <si>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</si>
  <si>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</si>
  <si>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</si>
  <si>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</si>
  <si>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</si>
  <si>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</si>
  <si>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</si>
  <si>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</si>
  <si>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</si>
  <si>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</si>
  <si>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</si>
  <si>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</si>
  <si>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</si>
  <si>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</si>
  <si>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</si>
  <si>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</si>
  <si>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</si>
  <si>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</si>
  <si>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</si>
  <si>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</si>
  <si>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</si>
  <si>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</si>
  <si>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</si>
  <si>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</si>
  <si>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</si>
  <si>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</si>
  <si>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</si>
  <si>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</si>
  <si>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</si>
  <si>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</si>
  <si>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</si>
  <si>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</si>
  <si>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</si>
  <si>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</si>
  <si>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</si>
  <si>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</si>
  <si>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</si>
  <si>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</si>
  <si>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</si>
  <si>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</si>
  <si>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</si>
  <si>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</si>
  <si>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</si>
  <si>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</si>
  <si>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</si>
  <si>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</si>
  <si>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</si>
  <si>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</si>
  <si>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</si>
  <si>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</si>
  <si>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</si>
  <si>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</si>
  <si>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</si>
  <si>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</si>
  <si>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</si>
  <si>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</si>
  <si>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</si>
  <si>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</si>
  <si>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</si>
  <si>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</si>
  <si>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</si>
  <si>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</si>
  <si>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</si>
  <si>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</si>
  <si>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</si>
  <si>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</si>
  <si>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</si>
  <si>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</si>
  <si>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</si>
  <si>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</si>
  <si>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</si>
  <si>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</si>
  <si>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</si>
  <si>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</si>
  <si>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</si>
  <si>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</si>
  <si>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</si>
  <si>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</si>
  <si>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</si>
  <si>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</si>
  <si>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</si>
  <si>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</si>
  <si>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</si>
  <si>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</si>
  <si>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</si>
  <si>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</si>
  <si>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</si>
  <si>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</si>
  <si>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</si>
  <si>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</si>
  <si>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</si>
  <si>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</si>
  <si>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</si>
  <si>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</si>
  <si>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</si>
  <si>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</si>
  <si>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</si>
  <si>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</si>
  <si>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</si>
  <si>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</si>
  <si>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</si>
  <si>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</si>
  <si>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</si>
  <si>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</si>
  <si>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</si>
  <si>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</si>
  <si>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</si>
  <si>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</si>
  <si>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</si>
  <si>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</si>
  <si>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</si>
  <si>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</si>
  <si>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</si>
  <si>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</si>
  <si>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</si>
  <si>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</si>
  <si>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</si>
  <si>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</si>
  <si>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</si>
  <si>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</si>
  <si>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</si>
  <si>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</si>
  <si>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</si>
  <si>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</si>
  <si>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</si>
  <si>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</si>
  <si>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</si>
  <si>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</si>
  <si>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</si>
  <si>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</si>
  <si>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</si>
  <si>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</si>
  <si>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</si>
  <si>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</si>
  <si>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</si>
  <si>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</si>
  <si>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</si>
  <si>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</si>
  <si>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</si>
  <si>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</si>
  <si>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</si>
  <si>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</si>
  <si>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</si>
  <si>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</si>
  <si>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</si>
  <si>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</si>
  <si>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</si>
  <si>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</si>
  <si>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</si>
  <si>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</si>
  <si>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</si>
  <si>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</si>
  <si>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</si>
  <si>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</si>
  <si>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</si>
  <si>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</si>
  <si>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</si>
  <si>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</si>
  <si>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</si>
  <si>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</si>
  <si>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</si>
  <si>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</si>
  <si>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</si>
  <si>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</si>
  <si>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</si>
  <si>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</si>
  <si>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</si>
  <si>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</si>
  <si>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</si>
  <si>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</si>
  <si>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</si>
  <si>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</si>
  <si>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</si>
  <si>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</si>
  <si>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</si>
  <si>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</si>
  <si>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</si>
  <si>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</si>
  <si>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</si>
  <si>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</si>
  <si>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</si>
  <si>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</si>
  <si>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</si>
  <si>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</si>
  <si>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</si>
  <si>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</si>
  <si>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</si>
  <si>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</si>
  <si>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</si>
  <si>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</si>
  <si>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</si>
  <si>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</si>
  <si>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</si>
  <si>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</si>
  <si>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</si>
  <si>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</si>
  <si>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</si>
  <si>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</si>
  <si>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</si>
  <si>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</si>
  <si>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</si>
  <si>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</si>
  <si>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</si>
  <si>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</si>
  <si>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</si>
  <si>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</si>
  <si>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</si>
  <si>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</si>
  <si>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</si>
  <si>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</si>
  <si>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</si>
  <si>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</si>
  <si>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</si>
  <si>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</si>
  <si>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</si>
  <si>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</si>
  <si>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</si>
  <si>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</si>
  <si>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</si>
  <si>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</si>
  <si>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</si>
  <si>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</si>
  <si>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</si>
  <si>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</si>
  <si>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</si>
  <si>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</si>
  <si>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</si>
  <si>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</si>
  <si>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</si>
  <si>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</si>
  <si>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</si>
  <si>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</si>
  <si>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</si>
  <si>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</si>
  <si>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</si>
  <si>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</si>
  <si>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</si>
  <si>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</si>
  <si>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</si>
  <si>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</si>
  <si>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</si>
  <si>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</si>
  <si>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</si>
  <si>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</si>
  <si>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</si>
  <si>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</si>
  <si>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</si>
  <si>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</si>
  <si>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</si>
  <si>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</si>
  <si>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</si>
  <si>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</si>
  <si>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</si>
  <si>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</si>
  <si>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</si>
  <si>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</si>
  <si>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</si>
  <si>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</si>
  <si>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</si>
  <si>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</si>
  <si>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</si>
  <si>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</si>
  <si>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</si>
  <si>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</si>
  <si>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</si>
  <si>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</si>
  <si>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</si>
  <si>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</si>
  <si>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</si>
  <si>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</si>
  <si>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</si>
  <si>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</si>
  <si>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</si>
  <si>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</si>
  <si>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</si>
  <si>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</si>
  <si>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</si>
  <si>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</si>
  <si>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</si>
  <si>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</si>
  <si>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</si>
  <si>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</si>
  <si>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</si>
  <si>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</si>
  <si>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</si>
  <si>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</si>
  <si>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</si>
  <si>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</si>
  <si>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</si>
  <si>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</si>
  <si>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</si>
  <si>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</si>
  <si>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</si>
  <si>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</si>
  <si>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</si>
  <si>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</si>
  <si>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</si>
  <si>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</si>
  <si>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</si>
  <si>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</si>
  <si>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</si>
  <si>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</si>
  <si>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</si>
  <si>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</si>
  <si>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</si>
  <si>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</si>
  <si>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</si>
  <si>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</si>
  <si>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</si>
  <si>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</si>
  <si>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</si>
  <si>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</si>
  <si>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</si>
  <si>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</si>
  <si>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</si>
  <si>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</si>
  <si>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</si>
  <si>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</si>
  <si>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</si>
  <si>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</si>
  <si>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</si>
  <si>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</si>
  <si>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</si>
  <si>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</si>
  <si>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</si>
  <si>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</si>
  <si>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</si>
  <si>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</si>
  <si>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</si>
  <si>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</si>
  <si>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</si>
  <si>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</si>
  <si>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</si>
  <si>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</si>
  <si>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</si>
  <si>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</si>
  <si>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</si>
  <si>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</si>
  <si>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</si>
  <si>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</si>
  <si>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</si>
  <si>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</si>
  <si>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</si>
  <si>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</si>
  <si>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</si>
  <si>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</si>
  <si>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</si>
  <si>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</si>
  <si>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</si>
  <si>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</si>
  <si>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</si>
  <si>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</si>
  <si>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</si>
  <si>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</si>
  <si>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</si>
  <si>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</si>
  <si>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</si>
  <si>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</si>
  <si>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</si>
  <si>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</si>
  <si>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</si>
  <si>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</si>
  <si>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</si>
  <si>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</si>
  <si>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</si>
  <si>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</si>
  <si>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</si>
  <si>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</si>
  <si>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</si>
  <si>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</si>
  <si>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</si>
  <si>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</si>
  <si>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</si>
  <si>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</si>
  <si>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</si>
  <si>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</si>
  <si>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</si>
  <si>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</si>
  <si>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</si>
  <si>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</si>
  <si>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</si>
  <si>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</si>
  <si>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</si>
  <si>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</si>
  <si>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</si>
  <si>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</si>
  <si>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</si>
  <si>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</si>
  <si>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</si>
  <si>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</si>
  <si>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</si>
  <si>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</si>
  <si>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</si>
  <si>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</si>
  <si>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</si>
  <si>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</si>
  <si>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</si>
  <si>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</si>
  <si>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</si>
  <si>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</si>
  <si>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</si>
  <si>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</si>
  <si>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</si>
  <si>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</si>
  <si>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</si>
  <si>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</si>
  <si>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</si>
  <si>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</si>
  <si>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</si>
  <si>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</si>
  <si>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</si>
  <si>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</si>
  <si>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</si>
  <si>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</si>
  <si>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</si>
  <si>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</si>
  <si>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</si>
  <si>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</si>
  <si>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</si>
  <si>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</si>
  <si>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</si>
  <si>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</si>
  <si>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</si>
  <si>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</si>
  <si>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</si>
  <si>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</si>
  <si>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</si>
  <si>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</si>
  <si>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</si>
  <si>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</si>
  <si>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</si>
  <si>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</si>
  <si>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</si>
  <si>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</si>
  <si>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</si>
  <si>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</si>
  <si>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</si>
  <si>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</si>
  <si>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</si>
  <si>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</si>
  <si>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</si>
  <si>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</si>
  <si>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</si>
  <si>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</si>
  <si>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</si>
  <si>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</si>
  <si>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</si>
  <si>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</si>
  <si>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</si>
  <si>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</si>
  <si>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</si>
  <si>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</si>
  <si>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</si>
  <si>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</si>
  <si>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</si>
  <si>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</si>
  <si>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</si>
  <si>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</si>
  <si>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</si>
  <si>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</si>
  <si>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</si>
  <si>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</si>
  <si>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</si>
  <si>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</si>
  <si>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</si>
  <si>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</si>
  <si>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</si>
  <si>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</si>
  <si>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</si>
  <si>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</si>
  <si>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</si>
  <si>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</si>
  <si>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</si>
  <si>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</si>
  <si>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</si>
  <si>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</si>
  <si>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</si>
  <si>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</si>
  <si>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</si>
  <si>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</si>
  <si>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</si>
  <si>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</si>
  <si>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</si>
  <si>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</si>
  <si>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</si>
  <si>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</si>
  <si>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</si>
  <si>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</si>
  <si>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</si>
  <si>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</si>
  <si>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</si>
  <si>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</si>
  <si>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</si>
  <si>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</si>
  <si>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</si>
  <si>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</si>
  <si>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</si>
  <si>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</si>
  <si>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</si>
  <si>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</si>
  <si>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</si>
  <si>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</si>
  <si>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</si>
  <si>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</si>
  <si>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</si>
  <si>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</si>
  <si>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</si>
  <si>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</si>
  <si>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</si>
  <si>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</si>
  <si>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</si>
  <si>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</si>
  <si>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</si>
  <si>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</si>
  <si>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</si>
  <si>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</si>
  <si>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</si>
  <si>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</si>
  <si>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</si>
  <si>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</si>
  <si>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</si>
  <si>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</si>
  <si>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</si>
  <si>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</si>
  <si>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</si>
  <si>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</si>
  <si>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</si>
  <si>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</si>
  <si>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</si>
  <si>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</si>
  <si>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</si>
  <si>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</si>
  <si>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</si>
  <si>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</si>
  <si>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</si>
  <si>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</si>
  <si>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</si>
  <si>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</si>
  <si>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</si>
  <si>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</si>
  <si>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</si>
  <si>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</si>
  <si>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</si>
  <si>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</si>
  <si>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</si>
  <si>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</si>
  <si>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</si>
  <si>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</si>
  <si>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</si>
  <si>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</si>
  <si>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</si>
  <si>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</si>
  <si>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</si>
  <si>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</si>
  <si>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</si>
  <si>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</si>
  <si>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</si>
  <si>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</si>
  <si>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</si>
  <si>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</si>
  <si>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</si>
  <si>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</si>
  <si>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</si>
  <si>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</si>
  <si>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</si>
  <si>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</si>
  <si>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</si>
  <si>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</si>
  <si>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</si>
  <si>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</si>
  <si>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</si>
  <si>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</si>
  <si>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</si>
  <si>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</si>
  <si>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</si>
  <si>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</si>
  <si>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</si>
  <si>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</si>
  <si>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</si>
  <si>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</si>
  <si>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</si>
  <si>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</si>
  <si>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</si>
  <si>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</si>
  <si>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</si>
  <si>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</si>
  <si>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</si>
  <si>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</si>
  <si>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</si>
  <si>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</si>
  <si>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</si>
  <si>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</si>
  <si>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</si>
  <si>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</si>
  <si>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</si>
  <si>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</si>
  <si>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</si>
  <si>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</si>
  <si>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</si>
  <si>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</si>
  <si>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</si>
  <si>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</si>
  <si>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</si>
  <si>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</si>
  <si>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</si>
  <si>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</si>
  <si>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</si>
  <si>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</si>
  <si>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</si>
  <si>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</si>
  <si>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</si>
  <si>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</si>
  <si>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</si>
  <si>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</si>
  <si>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</si>
  <si>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</si>
  <si>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</si>
  <si>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</si>
  <si>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</si>
  <si>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</si>
  <si>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</si>
  <si>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</si>
  <si>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</si>
  <si>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</si>
  <si>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</si>
  <si>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</si>
  <si>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</si>
  <si>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</si>
  <si>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</si>
  <si>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</si>
  <si>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</si>
  <si>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</si>
  <si>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</si>
  <si>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</si>
  <si>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</si>
  <si>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</si>
  <si>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</si>
  <si>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</si>
  <si>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</si>
  <si>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</si>
  <si>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</si>
  <si>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</si>
  <si>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</si>
  <si>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</si>
  <si>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</si>
  <si>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</si>
  <si>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</si>
  <si>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</si>
  <si>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</si>
  <si>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</si>
  <si>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</si>
  <si>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</si>
  <si>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</si>
  <si>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</si>
  <si>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</si>
  <si>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</si>
  <si>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</si>
  <si>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</si>
  <si>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</si>
  <si>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</si>
  <si>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</si>
  <si>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</si>
  <si>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</si>
  <si>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</si>
  <si>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</si>
  <si>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</si>
  <si>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</si>
  <si>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</si>
  <si>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</si>
  <si>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</si>
  <si>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</si>
  <si>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</si>
  <si>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</si>
  <si>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</si>
  <si>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</si>
  <si>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</si>
  <si>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</si>
  <si>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</si>
  <si>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</si>
  <si>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</si>
  <si>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</si>
  <si>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</si>
  <si>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</si>
  <si>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</si>
  <si>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</si>
  <si>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</si>
  <si>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</si>
  <si>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</si>
  <si>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</si>
  <si>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</si>
  <si>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</si>
  <si>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</si>
  <si>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</si>
  <si>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</si>
  <si>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</si>
  <si>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</si>
  <si>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</si>
  <si>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</si>
  <si>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</si>
  <si>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</si>
  <si>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</si>
  <si>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</si>
  <si>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</si>
  <si>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</si>
  <si>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</si>
  <si>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</si>
  <si>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</si>
  <si>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</si>
  <si>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</si>
  <si>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</si>
  <si>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</si>
  <si>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</si>
  <si>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</si>
  <si>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</si>
  <si>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</si>
  <si>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</si>
  <si>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</si>
  <si>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</si>
  <si>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</si>
  <si>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</si>
  <si>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</si>
  <si>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</si>
  <si>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</si>
  <si>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</si>
  <si>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</si>
  <si>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</si>
  <si>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</si>
  <si>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</si>
  <si>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</si>
  <si>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</si>
  <si>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</si>
  <si>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</si>
  <si>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</si>
  <si>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</si>
  <si>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</si>
  <si>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</si>
  <si>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</si>
  <si>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</si>
  <si>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</si>
  <si>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</si>
  <si>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</si>
  <si>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</si>
  <si>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</si>
  <si>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</si>
  <si>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</si>
  <si>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</si>
  <si>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</si>
  <si>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</si>
  <si>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</si>
  <si>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</si>
  <si>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</si>
  <si>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</si>
  <si>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</si>
  <si>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</si>
  <si>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</si>
  <si>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</si>
  <si>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</si>
  <si>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</si>
  <si>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</si>
  <si>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</si>
  <si>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</si>
  <si>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</si>
  <si>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</si>
  <si>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</si>
  <si>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</si>
  <si>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</si>
  <si>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</si>
  <si>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</si>
  <si>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</si>
  <si>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</si>
  <si>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</si>
  <si>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</si>
  <si>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</si>
  <si>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</si>
  <si>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</si>
  <si>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</si>
  <si>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</si>
  <si>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</si>
  <si>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</si>
  <si>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</si>
  <si>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</si>
  <si>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</si>
  <si>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</si>
  <si>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</si>
  <si>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</si>
  <si>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</si>
  <si>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</si>
  <si>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</si>
  <si>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</si>
  <si>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</si>
  <si>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</si>
  <si>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</si>
  <si>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</si>
  <si>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</si>
  <si>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</si>
  <si>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</si>
  <si>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</si>
  <si>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</si>
  <si>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</si>
  <si>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</si>
  <si>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</si>
  <si>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</si>
  <si>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</si>
  <si>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</si>
  <si>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</si>
  <si>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</si>
  <si>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</si>
  <si>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</si>
  <si>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</si>
  <si>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</si>
  <si>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</si>
  <si>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</si>
  <si>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</si>
  <si>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</si>
  <si>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</si>
  <si>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</si>
  <si>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</si>
  <si>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</si>
  <si>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</si>
  <si>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</si>
  <si>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</si>
  <si>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</si>
  <si>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</si>
  <si>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</si>
  <si>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</si>
  <si>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</si>
  <si>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</si>
  <si>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</si>
  <si>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</si>
  <si>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</si>
  <si>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</si>
  <si>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</si>
  <si>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</si>
  <si>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</si>
  <si>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</si>
  <si>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</si>
  <si>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</si>
  <si>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</si>
  <si>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</si>
  <si>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</si>
  <si>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</si>
  <si>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</si>
  <si>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</si>
  <si>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</si>
  <si>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</si>
  <si>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</si>
  <si>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</si>
  <si>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</si>
  <si>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</si>
  <si>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</si>
  <si>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</si>
  <si>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</si>
  <si>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</si>
  <si>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</si>
  <si>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</si>
  <si>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</si>
  <si>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</si>
  <si>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</si>
  <si>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</si>
  <si>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</si>
  <si>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</si>
  <si>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</si>
  <si>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</si>
  <si>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</si>
  <si>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</si>
  <si>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</si>
  <si>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</si>
  <si>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</si>
  <si>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</si>
  <si>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</si>
  <si>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</si>
  <si>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</si>
  <si>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</si>
  <si>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</si>
  <si>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</si>
  <si>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</si>
  <si>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</si>
  <si>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</si>
  <si>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</si>
  <si>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</si>
  <si>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</si>
  <si>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</si>
  <si>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</si>
  <si>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</si>
  <si>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</si>
  <si>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</si>
  <si>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</si>
  <si>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</si>
  <si>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</si>
  <si>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</si>
  <si>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</si>
  <si>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</si>
  <si>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</si>
  <si>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</si>
  <si>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</si>
  <si>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</si>
  <si>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</si>
  <si>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</si>
  <si>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</si>
  <si>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</si>
  <si>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</si>
  <si>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</si>
  <si>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</si>
  <si>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</si>
  <si>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</si>
  <si>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</si>
  <si>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</si>
  <si>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</si>
  <si>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</si>
  <si>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</si>
  <si>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</si>
  <si>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</si>
  <si>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</si>
  <si>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</si>
  <si>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</si>
  <si>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</si>
  <si>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</si>
  <si>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</si>
  <si>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</si>
  <si>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</si>
  <si>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</si>
  <si>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</si>
  <si>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</si>
  <si>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</si>
  <si>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</si>
  <si>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</si>
  <si>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</si>
  <si>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</si>
  <si>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</si>
  <si>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</si>
  <si>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</si>
  <si>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</si>
  <si>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</si>
  <si>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</si>
  <si>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</si>
  <si>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</si>
  <si>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</si>
  <si>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</si>
  <si>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</si>
  <si>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</si>
  <si>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</si>
  <si>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</si>
  <si>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</si>
  <si>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</si>
  <si>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</si>
  <si>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</si>
  <si>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</si>
  <si>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</si>
  <si>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</si>
  <si>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</si>
  <si>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</si>
  <si>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</si>
  <si>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</si>
  <si>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</si>
  <si>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</si>
  <si>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</si>
  <si>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</si>
  <si>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</si>
  <si>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</si>
  <si>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</si>
  <si>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</si>
  <si>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</si>
  <si>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</si>
  <si>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</si>
  <si>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</si>
  <si>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</si>
  <si>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</si>
  <si>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</si>
  <si>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</si>
  <si>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</si>
  <si>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</si>
  <si>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</si>
  <si>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</si>
  <si>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</si>
  <si>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</si>
  <si>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</si>
  <si>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</si>
  <si>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</si>
  <si>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</si>
  <si>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</si>
  <si>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</si>
  <si>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</si>
  <si>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</si>
  <si>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</si>
  <si>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</si>
  <si>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</si>
  <si>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</si>
  <si>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</si>
  <si>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</si>
  <si>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</si>
  <si>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</si>
  <si>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</si>
  <si>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</si>
  <si>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</si>
  <si>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</si>
  <si>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</si>
  <si>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</si>
  <si>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</si>
  <si>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</si>
  <si>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</si>
  <si>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</si>
  <si>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</si>
  <si>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</si>
  <si>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</si>
  <si>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</si>
  <si>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</si>
  <si>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</si>
  <si>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</si>
  <si>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</si>
  <si>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</si>
  <si>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</si>
  <si>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</si>
  <si>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</si>
  <si>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</si>
  <si>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</si>
  <si>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</si>
  <si>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</si>
  <si>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</si>
  <si>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</si>
  <si>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</si>
  <si>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</si>
  <si>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</si>
  <si>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</si>
  <si>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</si>
  <si>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</si>
  <si>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</si>
  <si>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</si>
  <si>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</si>
  <si>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</si>
  <si>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</si>
  <si>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</si>
  <si>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</si>
  <si>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</si>
  <si>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</si>
  <si>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</si>
  <si>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</si>
  <si>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</si>
  <si>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</si>
  <si>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</si>
  <si>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</si>
  <si>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</si>
  <si>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</si>
  <si>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</si>
  <si>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</si>
  <si>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</si>
  <si>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</si>
  <si>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</si>
  <si>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</si>
  <si>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</si>
  <si>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</si>
  <si>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</si>
  <si>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</si>
  <si>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</si>
  <si>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</si>
  <si>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</si>
  <si>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</si>
  <si>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</si>
  <si>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</si>
  <si>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</si>
  <si>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</si>
  <si>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</si>
  <si>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</si>
  <si>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</si>
  <si>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</si>
  <si>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</si>
  <si>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</si>
  <si>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</si>
  <si>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</si>
  <si>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</si>
  <si>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</si>
  <si>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</si>
  <si>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</si>
  <si>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</si>
  <si>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</si>
  <si>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</si>
  <si>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</si>
  <si>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</si>
  <si>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</si>
  <si>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</si>
  <si>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</si>
  <si>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</si>
  <si>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</si>
  <si>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</si>
  <si>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</si>
  <si>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</si>
  <si>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</si>
  <si>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</si>
  <si>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</si>
  <si>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</si>
  <si>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</si>
  <si>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</si>
  <si>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</si>
  <si>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</si>
  <si>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</si>
  <si>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</si>
  <si>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</si>
  <si>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</si>
  <si>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</si>
  <si>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</si>
  <si>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</si>
  <si>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</si>
  <si>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</si>
  <si>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</si>
  <si>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</si>
  <si>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</si>
  <si>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</si>
  <si>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</si>
  <si>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</si>
  <si>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</si>
  <si>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</si>
  <si>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</si>
  <si>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</si>
  <si>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</si>
  <si>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</si>
  <si>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</si>
  <si>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</si>
  <si>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</si>
  <si>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</si>
  <si>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</si>
  <si>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</si>
  <si>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</si>
  <si>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</si>
  <si>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</si>
  <si>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</si>
  <si>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</si>
  <si>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</si>
  <si>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</si>
  <si>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</si>
  <si>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</si>
  <si>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</si>
  <si>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</si>
  <si>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</si>
  <si>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</si>
  <si>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</si>
  <si>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</si>
  <si>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</si>
  <si>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</si>
  <si>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</si>
  <si>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</si>
  <si>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</si>
  <si>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</si>
  <si>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</si>
  <si>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</si>
  <si>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</si>
  <si>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</si>
  <si>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</si>
  <si>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</si>
  <si>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</si>
  <si>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</si>
  <si>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</si>
  <si>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</si>
  <si>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</si>
  <si>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</si>
  <si>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</si>
  <si>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</si>
  <si>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</si>
  <si>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</si>
  <si>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</si>
  <si>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</si>
  <si>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</si>
  <si>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</si>
  <si>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</si>
  <si>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</si>
  <si>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</si>
  <si>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</si>
  <si>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</si>
  <si>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</si>
  <si>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</si>
  <si>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</si>
  <si>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</si>
  <si>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</si>
  <si>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</si>
  <si>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</si>
  <si>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</si>
  <si>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</si>
  <si>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</si>
  <si>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</si>
  <si>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</si>
  <si>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</si>
  <si>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</si>
  <si>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</si>
  <si>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</si>
  <si>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</si>
  <si>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</si>
  <si>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</si>
  <si>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</si>
  <si>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</si>
  <si>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</si>
  <si>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</si>
  <si>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</si>
  <si>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</si>
  <si>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</si>
  <si>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</si>
  <si>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</si>
  <si>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</si>
  <si>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</si>
  <si>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</si>
  <si>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</si>
  <si>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</si>
  <si>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</si>
  <si>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</si>
  <si>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</si>
  <si>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</si>
  <si>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</si>
  <si>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</si>
  <si>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</si>
  <si>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</si>
  <si>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</si>
  <si>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</si>
  <si>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</si>
  <si>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</si>
  <si>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</si>
  <si>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</si>
  <si>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</si>
  <si>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</si>
  <si>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</si>
  <si>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</si>
  <si>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</si>
  <si>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</si>
  <si>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</si>
  <si>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</si>
  <si>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</si>
  <si>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</si>
  <si>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</si>
  <si>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</si>
  <si>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</si>
  <si>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</si>
  <si>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</si>
  <si>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</si>
  <si>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</si>
  <si>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</si>
  <si>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</si>
  <si>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</si>
  <si>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</si>
  <si>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</si>
  <si>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</si>
  <si>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</si>
  <si>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</si>
  <si>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</si>
  <si>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</si>
  <si>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</si>
  <si>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</si>
  <si>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</si>
  <si>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</si>
  <si>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</si>
  <si>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</si>
  <si>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</si>
  <si>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</si>
  <si>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</si>
  <si>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</si>
  <si>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</si>
  <si>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</si>
  <si>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</si>
  <si>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</si>
  <si>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</si>
  <si>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</si>
  <si>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</si>
  <si>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</si>
  <si>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</si>
  <si>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</si>
  <si>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</si>
  <si>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</si>
  <si>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</si>
  <si>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</si>
  <si>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</si>
  <si>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</si>
  <si>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</si>
  <si>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</si>
  <si>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</si>
  <si>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</si>
  <si>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</si>
  <si>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</si>
  <si>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</si>
  <si>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</si>
  <si>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</si>
  <si>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</si>
  <si>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</si>
  <si>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</si>
  <si>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</si>
  <si>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</si>
  <si>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</si>
  <si>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</si>
  <si>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</si>
  <si>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</si>
  <si>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</si>
  <si>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</si>
  <si>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</si>
  <si>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</si>
  <si>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</si>
  <si>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</si>
  <si>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</si>
  <si>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</si>
  <si>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</si>
  <si>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</si>
  <si>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</si>
  <si>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</si>
  <si>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</si>
  <si>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</si>
  <si>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</si>
  <si>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</si>
  <si>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</si>
  <si>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</si>
  <si>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</si>
  <si>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</si>
  <si>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</si>
  <si>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</si>
  <si>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</si>
  <si>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</si>
  <si>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</si>
  <si>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</si>
  <si>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</si>
  <si>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</si>
  <si>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</si>
  <si>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</si>
  <si>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</si>
  <si>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</si>
  <si>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</si>
  <si>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</si>
  <si>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</si>
  <si>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</si>
  <si>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</si>
  <si>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</si>
  <si>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</si>
  <si>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</si>
  <si>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</si>
  <si>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</si>
  <si>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</si>
  <si>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</si>
  <si>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</si>
  <si>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</si>
  <si>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</si>
  <si>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</si>
  <si>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</si>
  <si>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</si>
  <si>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</si>
  <si>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</si>
  <si>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</si>
  <si>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</si>
  <si>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</si>
  <si>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</si>
  <si>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</si>
  <si>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</si>
  <si>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</si>
  <si>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</si>
  <si>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</si>
  <si>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</si>
  <si>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</si>
  <si>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</si>
  <si>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</si>
  <si>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</si>
  <si>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</si>
  <si>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</si>
  <si>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</si>
  <si>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</si>
  <si>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</si>
  <si>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</si>
  <si>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</si>
  <si>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</si>
  <si>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</si>
  <si>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</si>
  <si>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</si>
  <si>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</si>
  <si>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</si>
  <si>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</si>
  <si>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</si>
  <si>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</si>
  <si>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</si>
  <si>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</si>
  <si>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</si>
  <si>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</si>
  <si>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</si>
  <si>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</si>
  <si>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</si>
  <si>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</si>
  <si>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</si>
  <si>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</si>
  <si>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</si>
  <si>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</si>
  <si>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</si>
  <si>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</si>
  <si>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</si>
  <si>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</si>
  <si>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</si>
  <si>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</si>
  <si>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</si>
  <si>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</si>
  <si>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</si>
  <si>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</si>
  <si>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</si>
  <si>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</si>
  <si>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</si>
  <si>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</si>
  <si>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</si>
  <si>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</si>
  <si>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</si>
  <si>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</si>
  <si>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</si>
  <si>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</si>
  <si>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</si>
  <si>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</si>
  <si>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</si>
  <si>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</si>
  <si>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</si>
  <si>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</si>
  <si>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</si>
  <si>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</si>
  <si>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</si>
  <si>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</si>
  <si>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</si>
  <si>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</si>
  <si>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</si>
  <si>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</si>
  <si>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</si>
  <si>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</si>
  <si>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</si>
  <si>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</si>
  <si>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</si>
  <si>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</si>
  <si>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</si>
  <si>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</si>
  <si>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</si>
  <si>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</si>
  <si>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</si>
  <si>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</si>
  <si>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</si>
  <si>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</si>
  <si>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</si>
  <si>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</si>
  <si>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</si>
  <si>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</si>
  <si>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</si>
  <si>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</si>
  <si>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</si>
  <si>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</si>
  <si>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</si>
  <si>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</si>
  <si>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</si>
  <si>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</si>
  <si>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</si>
  <si>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</si>
  <si>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</si>
  <si>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</si>
  <si>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</si>
  <si>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</si>
  <si>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</si>
  <si>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</si>
  <si>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</si>
  <si>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</si>
  <si>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</si>
  <si>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</si>
  <si>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</si>
  <si>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</si>
  <si>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</si>
  <si>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</si>
  <si>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</si>
  <si>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</si>
  <si>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</si>
  <si>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</si>
  <si>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</si>
  <si>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</si>
  <si>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</si>
  <si>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</si>
  <si>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</si>
  <si>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</si>
  <si>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</si>
  <si>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</si>
  <si>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</si>
  <si>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</si>
  <si>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</si>
  <si>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</si>
  <si>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</si>
  <si>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</si>
  <si>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</si>
  <si>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</si>
  <si>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</si>
  <si>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</si>
  <si>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</si>
  <si>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</si>
  <si>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</si>
  <si>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</si>
  <si>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</si>
  <si>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</si>
  <si>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</si>
  <si>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</si>
  <si>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</si>
  <si>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</si>
  <si>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</si>
  <si>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</si>
  <si>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</si>
  <si>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</si>
  <si>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</si>
  <si>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</si>
  <si>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</si>
  <si>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</si>
  <si>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</si>
  <si>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</si>
  <si>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</si>
  <si>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</si>
  <si>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</si>
  <si>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</si>
  <si>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</si>
  <si>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</si>
  <si>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</si>
  <si>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</si>
  <si>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</si>
  <si>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</si>
  <si>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</si>
  <si>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</si>
  <si>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</si>
  <si>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</si>
  <si>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</si>
  <si>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</si>
  <si>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</si>
  <si>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</si>
  <si>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</si>
  <si>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</si>
  <si>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</si>
  <si>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</si>
  <si>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</si>
  <si>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</si>
  <si>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</si>
  <si>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</si>
  <si>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</si>
  <si>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</si>
  <si>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</si>
  <si>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</si>
  <si>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</si>
  <si>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</si>
  <si>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</si>
  <si>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</si>
  <si>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</si>
  <si>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</si>
  <si>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</si>
  <si>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</si>
  <si>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</si>
  <si>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</si>
  <si>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</si>
  <si>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</si>
  <si>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</si>
  <si>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</si>
  <si>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</si>
  <si>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</si>
  <si>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</si>
  <si>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</si>
  <si>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</si>
  <si>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</si>
  <si>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</si>
  <si>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</si>
  <si>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</si>
  <si>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</si>
  <si>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</si>
  <si>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</si>
  <si>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</si>
  <si>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</si>
  <si>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</si>
  <si>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</si>
  <si>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</si>
  <si>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</si>
  <si>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</si>
  <si>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</si>
  <si>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</si>
  <si>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</si>
  <si>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</si>
  <si>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</si>
  <si>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</si>
  <si>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</si>
  <si>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</si>
  <si>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</si>
  <si>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</si>
  <si>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</si>
  <si>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</si>
  <si>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</si>
  <si>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</si>
  <si>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</si>
  <si>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</si>
  <si>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</si>
  <si>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</si>
  <si>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</si>
  <si>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</si>
  <si>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</si>
  <si>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</si>
  <si>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</si>
  <si>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</si>
  <si>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</si>
  <si>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</si>
  <si>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</si>
  <si>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</si>
  <si>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</si>
  <si>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</si>
  <si>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</si>
  <si>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</si>
  <si>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</si>
  <si>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</si>
  <si>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</si>
  <si>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</si>
  <si>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</si>
  <si>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</si>
  <si>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</si>
  <si>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</si>
  <si>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</si>
  <si>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</si>
  <si>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</si>
  <si>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</si>
  <si>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</si>
  <si>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</si>
  <si>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</si>
  <si>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</si>
  <si>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</si>
  <si>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</si>
  <si>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</si>
  <si>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</si>
  <si>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</si>
  <si>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</si>
  <si>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</si>
  <si>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</si>
  <si>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</si>
  <si>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</si>
  <si>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</si>
  <si>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</si>
  <si>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</si>
  <si>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</si>
  <si>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</si>
  <si>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</si>
  <si>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</si>
  <si>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</si>
  <si>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</si>
  <si>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</si>
  <si>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</si>
  <si>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</si>
  <si>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</si>
  <si>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</si>
  <si>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</si>
  <si>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</si>
  <si>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</si>
  <si>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</si>
  <si>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</si>
  <si>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</si>
  <si>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</si>
  <si>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</si>
  <si>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</si>
  <si>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</si>
  <si>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</si>
  <si>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</si>
  <si>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</si>
  <si>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</si>
  <si>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</si>
  <si>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</si>
  <si>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</si>
  <si>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</si>
  <si>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</si>
  <si>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</si>
  <si>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</si>
  <si>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</si>
  <si>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</si>
  <si>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</si>
  <si>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</si>
  <si>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</si>
  <si>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</si>
  <si>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</si>
  <si>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</si>
  <si>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</si>
  <si>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</si>
  <si>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</si>
  <si>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</si>
  <si>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</si>
  <si>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</si>
  <si>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</si>
  <si>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</si>
  <si>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</si>
  <si>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</si>
  <si>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</si>
  <si>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</si>
  <si>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</si>
  <si>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</si>
  <si>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</si>
  <si>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</si>
  <si>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</si>
  <si>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</si>
  <si>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</si>
  <si>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</si>
  <si>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</si>
  <si>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</si>
  <si>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</si>
  <si>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</si>
  <si>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</si>
  <si>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</si>
  <si>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</si>
  <si>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</si>
  <si>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</si>
  <si>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</si>
  <si>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</si>
  <si>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</si>
  <si>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</si>
  <si>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</si>
  <si>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</si>
  <si>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</si>
  <si>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</si>
  <si>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</si>
  <si>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</si>
  <si>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</si>
  <si>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</si>
  <si>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</si>
  <si>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</si>
  <si>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</si>
  <si>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</si>
  <si>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</si>
  <si>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</si>
  <si>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</si>
  <si>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</si>
  <si>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</si>
  <si>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</si>
  <si>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</si>
  <si>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</si>
  <si>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</si>
  <si>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</si>
  <si>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</si>
  <si>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</si>
  <si>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</si>
  <si>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</si>
  <si>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</si>
  <si>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</si>
  <si>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</si>
  <si>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</si>
  <si>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</si>
  <si>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</si>
  <si>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</si>
  <si>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</si>
  <si>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</si>
  <si>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</si>
  <si>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</si>
  <si>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</si>
  <si>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</si>
  <si>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</si>
  <si>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</si>
  <si>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</si>
  <si>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</si>
  <si>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</si>
  <si>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</si>
  <si>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</si>
  <si>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</si>
  <si>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</si>
  <si>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</si>
  <si>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</si>
  <si>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</si>
  <si>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</si>
  <si>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</si>
  <si>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</si>
  <si>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</si>
  <si>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</si>
  <si>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</si>
  <si>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</si>
  <si>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</si>
  <si>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</si>
  <si>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</si>
  <si>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</si>
  <si>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</si>
  <si>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</si>
  <si>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</si>
  <si>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</si>
  <si>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</si>
  <si>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</si>
  <si>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</si>
  <si>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</si>
  <si>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</si>
  <si>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</si>
  <si>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</si>
  <si>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</si>
  <si>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</si>
  <si>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</si>
  <si>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</si>
  <si>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</si>
  <si>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</si>
  <si>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</si>
  <si>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</si>
  <si>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</si>
  <si>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</si>
  <si>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</si>
  <si>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</si>
  <si>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</si>
  <si>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</si>
  <si>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</si>
  <si>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</si>
  <si>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</si>
  <si>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</si>
  <si>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</si>
  <si>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</si>
  <si>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</si>
  <si>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</si>
  <si>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</si>
  <si>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</si>
  <si>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</si>
  <si>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</si>
  <si>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</si>
  <si>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</si>
  <si>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</si>
  <si>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</si>
  <si>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</si>
  <si>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</si>
  <si>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</si>
  <si>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</si>
  <si>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</si>
  <si>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</si>
  <si>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</si>
  <si>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</si>
  <si>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</si>
  <si>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</si>
  <si>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</si>
  <si>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</si>
  <si>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</si>
  <si>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</si>
  <si>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</si>
  <si>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</si>
  <si>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</si>
  <si>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</si>
  <si>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</si>
  <si>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</si>
  <si>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</si>
  <si>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</si>
  <si>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</si>
  <si>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</si>
  <si>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</si>
  <si>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</si>
  <si>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</si>
  <si>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</si>
  <si>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</si>
  <si>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</si>
  <si>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</si>
  <si>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</si>
  <si>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</si>
  <si>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</si>
  <si>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</si>
  <si>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</si>
  <si>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</si>
  <si>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</si>
  <si>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</si>
  <si>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</si>
  <si>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</si>
  <si>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</si>
  <si>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</si>
  <si>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</si>
  <si>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</si>
  <si>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</si>
  <si>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</si>
  <si>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</si>
  <si>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</si>
  <si>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</si>
  <si>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</si>
  <si>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</si>
  <si>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</si>
  <si>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</si>
  <si>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</si>
  <si>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</si>
  <si>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</si>
  <si>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</si>
  <si>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</si>
  <si>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</si>
  <si>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</si>
  <si>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</si>
  <si>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</si>
  <si>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</si>
  <si>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</si>
  <si>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</si>
  <si>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</si>
  <si>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</si>
  <si>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</si>
  <si>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</si>
  <si>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</si>
  <si>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</si>
  <si>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</si>
  <si>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</si>
  <si>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</si>
  <si>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</si>
  <si>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</si>
  <si>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</si>
  <si>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</si>
  <si>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</si>
  <si>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</si>
  <si>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</si>
  <si>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</si>
  <si>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</si>
  <si>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</si>
  <si>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</si>
  <si>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</si>
  <si>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</si>
  <si>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</si>
  <si>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</si>
  <si>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</si>
  <si>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</si>
  <si>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</si>
  <si>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</si>
  <si>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</si>
  <si>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</si>
  <si>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</si>
  <si>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</si>
  <si>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</si>
  <si>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</si>
  <si>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</si>
  <si>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</si>
  <si>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</si>
  <si>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</si>
  <si>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</si>
  <si>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</si>
  <si>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</si>
  <si>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</si>
  <si>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</si>
  <si>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</si>
  <si>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</si>
  <si>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</si>
  <si>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</si>
  <si>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</si>
  <si>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</si>
  <si>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</si>
  <si>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</si>
  <si>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</si>
  <si>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</si>
  <si>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</si>
  <si>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</si>
  <si>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</si>
  <si>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</si>
  <si>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</si>
  <si>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</si>
  <si>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</si>
  <si>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</si>
  <si>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</si>
  <si>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</si>
  <si>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</si>
  <si>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</si>
  <si>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</si>
  <si>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</si>
  <si>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</si>
  <si>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</si>
  <si>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</si>
  <si>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</si>
  <si>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</si>
  <si>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</si>
  <si>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</si>
  <si>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</si>
  <si>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</si>
  <si>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</si>
  <si>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</si>
  <si>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</si>
  <si>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</si>
  <si>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</si>
  <si>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</si>
  <si>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</si>
  <si>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</si>
  <si>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</si>
  <si>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</si>
  <si>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</si>
  <si>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</si>
  <si>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</si>
  <si>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</si>
  <si>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</si>
  <si>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</si>
  <si>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</si>
  <si>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</si>
  <si>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</si>
  <si>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</si>
  <si>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</si>
  <si>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</si>
  <si>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</si>
  <si>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</si>
  <si>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</si>
  <si>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</si>
  <si>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</si>
  <si>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</si>
  <si>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</si>
  <si>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</si>
  <si>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</si>
  <si>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</si>
  <si>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</si>
  <si>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</si>
  <si>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</si>
  <si>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</si>
  <si>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</si>
  <si>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</si>
  <si>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</si>
  <si>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</si>
  <si>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</si>
  <si>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</si>
  <si>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</si>
  <si>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</si>
  <si>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</si>
  <si>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</si>
  <si>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</si>
  <si>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</si>
  <si>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</si>
  <si>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</si>
  <si>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</si>
  <si>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</si>
  <si>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</si>
  <si>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</si>
  <si>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</si>
  <si>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</si>
  <si>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</si>
  <si>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</si>
  <si>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</si>
  <si>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</si>
  <si>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</si>
  <si>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</si>
  <si>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</si>
  <si>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</si>
  <si>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</si>
  <si>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</si>
  <si>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</si>
  <si>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</si>
  <si>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</si>
  <si>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</si>
  <si>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</si>
  <si>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</si>
  <si>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</si>
  <si>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</si>
  <si>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</si>
  <si>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</si>
  <si>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</si>
  <si>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</si>
  <si>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</si>
  <si>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</si>
  <si>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</si>
  <si>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</si>
  <si>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</si>
  <si>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</si>
  <si>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</si>
  <si>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</si>
  <si>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</si>
  <si>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</si>
  <si>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</si>
  <si>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</si>
  <si>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</si>
  <si>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</si>
  <si>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</si>
  <si>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</si>
  <si>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</si>
  <si>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</si>
  <si>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</si>
  <si>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</si>
  <si>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</si>
  <si>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</si>
  <si>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</si>
  <si>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</si>
  <si>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</si>
  <si>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</si>
  <si>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</si>
  <si>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</si>
  <si>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</si>
  <si>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</si>
  <si>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</si>
  <si>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</si>
  <si>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</si>
  <si>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</si>
  <si>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</si>
  <si>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</si>
  <si>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</si>
  <si>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</si>
  <si>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</si>
  <si>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</si>
  <si>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</si>
  <si>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</si>
  <si>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</si>
  <si>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</si>
  <si>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</si>
  <si>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</si>
  <si>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</si>
  <si>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</si>
  <si>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</si>
  <si>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</si>
  <si>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</si>
  <si>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</si>
  <si>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</si>
  <si>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</si>
  <si>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</si>
  <si>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</si>
  <si>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</si>
  <si>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</si>
  <si>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</si>
  <si>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</si>
  <si>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</si>
  <si>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</si>
  <si>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</si>
  <si>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</si>
  <si>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</si>
  <si>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</si>
  <si>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</si>
  <si>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</si>
  <si>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</si>
  <si>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</si>
  <si>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</si>
  <si>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</si>
  <si>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</si>
  <si>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</si>
  <si>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</si>
  <si>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</si>
  <si>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</si>
  <si>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</si>
  <si>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</si>
  <si>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</si>
  <si>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</si>
  <si>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</si>
  <si>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</si>
  <si>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</si>
  <si>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</si>
  <si>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</si>
  <si>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</si>
  <si>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</si>
  <si>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</si>
  <si>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</si>
  <si>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</si>
  <si>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</si>
  <si>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</si>
  <si>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</si>
  <si>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</si>
  <si>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</si>
  <si>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</si>
  <si>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</si>
  <si>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</si>
  <si>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</si>
  <si>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</si>
  <si>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</si>
  <si>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</si>
  <si>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</si>
  <si>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</si>
  <si>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</si>
  <si>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</si>
  <si>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</si>
  <si>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</si>
  <si>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</si>
  <si>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</si>
  <si>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</si>
  <si>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</si>
  <si>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</si>
  <si>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</si>
  <si>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</si>
  <si>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</si>
  <si>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</si>
  <si>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</si>
  <si>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</si>
  <si>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</si>
  <si>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</si>
  <si>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</si>
  <si>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</si>
  <si>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</si>
  <si>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</si>
  <si>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</si>
  <si>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</si>
  <si>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</si>
  <si>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</si>
  <si>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</si>
  <si>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</si>
  <si>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</si>
  <si>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</si>
  <si>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</si>
  <si>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</si>
  <si>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</si>
  <si>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</si>
  <si>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</si>
  <si>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</si>
  <si>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</si>
  <si>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</si>
  <si>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</si>
  <si>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</si>
  <si>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</si>
  <si>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</si>
  <si>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</si>
  <si>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</si>
  <si>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</si>
  <si>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</si>
  <si>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</si>
  <si>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</si>
  <si>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</si>
  <si>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</si>
  <si>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</si>
  <si>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</si>
  <si>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</si>
  <si>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</si>
  <si>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</si>
  <si>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</si>
  <si>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</si>
  <si>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</si>
  <si>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</si>
  <si>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</si>
  <si>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</si>
  <si>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</si>
  <si>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</si>
  <si>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</si>
  <si>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</si>
  <si>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</si>
  <si>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</si>
  <si>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</si>
  <si>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</si>
  <si>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</si>
  <si>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</si>
  <si>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</si>
  <si>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</si>
  <si>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</si>
  <si>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</si>
  <si>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</si>
  <si>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</si>
  <si>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</si>
  <si>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</si>
  <si>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</si>
  <si>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</si>
  <si>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</si>
  <si>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</si>
  <si>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</si>
  <si>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</si>
  <si>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</si>
  <si>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</si>
  <si>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</si>
  <si>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</si>
  <si>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</si>
  <si>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</si>
  <si>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</si>
  <si>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</si>
  <si>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</si>
  <si>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</si>
  <si>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</si>
  <si>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</si>
  <si>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</si>
  <si>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</si>
  <si>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</si>
  <si>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</si>
  <si>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</si>
  <si>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</si>
  <si>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</si>
  <si>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</si>
  <si>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</si>
  <si>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</si>
  <si>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</si>
  <si>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</si>
  <si>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</si>
  <si>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</si>
  <si>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</si>
  <si>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</si>
  <si>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</si>
  <si>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</si>
  <si>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</si>
  <si>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</si>
  <si>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</si>
  <si>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</si>
  <si>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</si>
  <si>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</si>
  <si>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</si>
  <si>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</si>
  <si>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</si>
  <si>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</si>
  <si>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</si>
  <si>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</si>
  <si>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</si>
  <si>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</si>
  <si>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</si>
  <si>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</si>
  <si>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</si>
  <si>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</si>
  <si>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</si>
  <si>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</si>
  <si>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</si>
  <si>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</si>
  <si>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</si>
  <si>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</si>
  <si>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</si>
  <si>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</si>
  <si>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</si>
  <si>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</si>
  <si>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</si>
  <si>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</si>
  <si>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</si>
  <si>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</si>
  <si>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</si>
  <si>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</si>
  <si>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</si>
  <si>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</si>
  <si>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</si>
  <si>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</si>
  <si>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</si>
  <si>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</si>
  <si>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</si>
  <si>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</si>
  <si>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</si>
  <si>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</si>
  <si>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</si>
  <si>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</si>
  <si>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</si>
  <si>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</si>
  <si>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</si>
  <si>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</si>
  <si>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</si>
  <si>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</si>
  <si>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</si>
  <si>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</si>
  <si>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</si>
  <si>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</si>
  <si>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</si>
  <si>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</si>
  <si>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</si>
  <si>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</si>
  <si>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</si>
  <si>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</si>
  <si>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</si>
  <si>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</si>
  <si>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</si>
  <si>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</si>
  <si>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</si>
  <si>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</si>
  <si>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</si>
  <si>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</si>
  <si>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</si>
  <si>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</si>
  <si>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</si>
  <si>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</si>
  <si>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</si>
  <si>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</si>
  <si>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</si>
  <si>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</si>
  <si>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</si>
  <si>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</si>
  <si>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</si>
  <si>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</si>
  <si>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</si>
  <si>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</si>
  <si>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</si>
  <si>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</si>
  <si>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</si>
  <si>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</si>
  <si>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</si>
  <si>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</si>
  <si>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</si>
  <si>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</si>
  <si>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</si>
  <si>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</si>
  <si>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</si>
  <si>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</si>
  <si>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</si>
  <si>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</si>
  <si>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</si>
  <si>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</si>
  <si>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</si>
  <si>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</si>
  <si>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</si>
  <si>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</si>
  <si>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</si>
  <si>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</si>
  <si>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</si>
  <si>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</si>
  <si>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</si>
  <si>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</si>
  <si>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</si>
  <si>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</si>
  <si>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</si>
  <si>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</si>
  <si>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</si>
  <si>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</si>
  <si>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</si>
  <si>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</si>
  <si>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</si>
  <si>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</si>
  <si>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</si>
  <si>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</si>
  <si>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</si>
  <si>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</si>
  <si>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</si>
  <si>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</si>
  <si>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</si>
  <si>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</si>
  <si>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</si>
  <si>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</si>
  <si>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</si>
  <si>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</si>
  <si>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</si>
  <si>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</si>
  <si>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</si>
  <si>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</si>
  <si>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</si>
  <si>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</si>
  <si>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</si>
  <si>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</si>
  <si>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</si>
  <si>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</si>
  <si>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</si>
  <si>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</si>
  <si>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</si>
  <si>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</si>
  <si>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</si>
  <si>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</si>
  <si>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</si>
  <si>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</si>
  <si>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</si>
  <si>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</si>
  <si>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</si>
  <si>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</si>
  <si>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</si>
  <si>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</si>
  <si>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</si>
  <si>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</si>
  <si>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</si>
  <si>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</si>
  <si>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</si>
  <si>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</si>
  <si>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</si>
  <si>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</si>
  <si>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</si>
  <si>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</si>
  <si>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</si>
  <si>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</si>
  <si>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</si>
  <si>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</si>
  <si>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</si>
  <si>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</si>
  <si>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</si>
  <si>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</si>
  <si>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</si>
  <si>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</si>
  <si>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</si>
  <si>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</si>
  <si>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</si>
  <si>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</si>
  <si>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</si>
  <si>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</si>
  <si>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</si>
  <si>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</si>
  <si>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</si>
  <si>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</si>
  <si>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</si>
  <si>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</si>
  <si>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</si>
  <si>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</si>
  <si>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</si>
  <si>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</si>
  <si>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</si>
  <si>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</si>
  <si>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</si>
  <si>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</si>
  <si>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</si>
  <si>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</si>
  <si>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</si>
  <si>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</si>
  <si>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</si>
  <si>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</si>
  <si>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</si>
  <si>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</si>
  <si>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</si>
  <si>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</si>
  <si>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</si>
  <si>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</si>
  <si>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</si>
  <si>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</si>
  <si>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</si>
  <si>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</si>
  <si>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</si>
  <si>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</si>
  <si>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</si>
  <si>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</si>
  <si>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</si>
  <si>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</si>
  <si>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</si>
  <si>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</si>
  <si>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</si>
  <si>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</si>
  <si>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</si>
  <si>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</si>
  <si>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</si>
  <si>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</si>
  <si>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</si>
  <si>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</si>
  <si>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</si>
  <si>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</si>
  <si>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</si>
  <si>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</si>
  <si>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</si>
  <si>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</si>
  <si>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</si>
  <si>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</si>
  <si>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</si>
  <si>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</si>
  <si>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</si>
  <si>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</si>
  <si>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</si>
  <si>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</si>
  <si>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</si>
  <si>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</si>
  <si>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</si>
  <si>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</si>
  <si>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</si>
  <si>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</si>
  <si>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</si>
  <si>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</si>
  <si>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</si>
  <si>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</si>
  <si>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</si>
  <si>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</si>
  <si>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</si>
  <si>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</si>
  <si>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</si>
  <si>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</si>
  <si>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</si>
  <si>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</si>
  <si>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</si>
  <si>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</si>
  <si>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</si>
  <si>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</si>
  <si>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</si>
  <si>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</si>
  <si>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</si>
  <si>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</si>
  <si>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</si>
  <si>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</si>
  <si>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</si>
  <si>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</si>
  <si>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</si>
  <si>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</si>
  <si>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</si>
  <si>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</si>
  <si>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</si>
  <si>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</si>
  <si>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</si>
  <si>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</si>
  <si>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</si>
  <si>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</si>
  <si>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</si>
  <si>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</si>
  <si>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</si>
  <si>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</si>
  <si>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</si>
  <si>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</si>
  <si>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</si>
  <si>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</si>
  <si>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</si>
  <si>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</si>
  <si>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</si>
  <si>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</si>
  <si>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</si>
  <si>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</si>
  <si>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</si>
  <si>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</si>
  <si>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</si>
  <si>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</si>
  <si>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</si>
  <si>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</si>
  <si>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</si>
  <si>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</si>
  <si>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</si>
  <si>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</si>
  <si>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</si>
  <si>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</si>
  <si>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</si>
  <si>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</si>
  <si>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</si>
  <si>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</si>
  <si>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</si>
  <si>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</si>
  <si>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</si>
  <si>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</si>
  <si>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</si>
  <si>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</si>
  <si>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</si>
  <si>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</si>
  <si>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</si>
  <si>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</si>
  <si>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</si>
  <si>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</si>
  <si>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</si>
  <si>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</si>
  <si>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</si>
  <si>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</si>
  <si>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</si>
  <si>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</si>
  <si>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</si>
  <si>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</si>
  <si>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</si>
  <si>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</si>
  <si>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</si>
  <si>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</si>
  <si>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</si>
  <si>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</si>
  <si>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</si>
  <si>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</si>
  <si>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</si>
  <si>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</si>
  <si>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</si>
  <si>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</si>
  <si>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</si>
  <si>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</si>
  <si>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</si>
  <si>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</si>
  <si>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</si>
  <si>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</si>
  <si>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</si>
  <si>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</si>
  <si>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</si>
  <si>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</si>
  <si>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</si>
  <si>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</si>
  <si>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</si>
  <si>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</si>
  <si>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</si>
  <si>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</si>
  <si>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</si>
  <si>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</si>
  <si>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</si>
  <si>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</si>
  <si>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</si>
  <si>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</si>
  <si>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</si>
  <si>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</si>
  <si>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</si>
  <si>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</si>
  <si>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</si>
  <si>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</si>
  <si>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</si>
  <si>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</si>
  <si>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</si>
  <si>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</si>
  <si>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</si>
  <si>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</si>
  <si>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</si>
  <si>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</si>
  <si>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</si>
  <si>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</si>
  <si>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</si>
  <si>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</si>
  <si>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</si>
  <si>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</si>
  <si>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</si>
  <si>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</si>
  <si>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</si>
  <si>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</si>
  <si>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</si>
  <si>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</si>
  <si>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</si>
  <si>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</si>
  <si>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</si>
  <si>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</si>
  <si>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</si>
  <si>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</si>
  <si>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</si>
  <si>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</si>
  <si>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</si>
  <si>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</si>
  <si>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</si>
  <si>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</si>
  <si>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</si>
  <si>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</si>
  <si>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</si>
  <si>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</si>
  <si>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</si>
  <si>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</si>
  <si>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</si>
  <si>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</si>
  <si>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</si>
  <si>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</si>
  <si>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</si>
  <si>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</si>
  <si>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</si>
  <si>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</si>
  <si>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</si>
  <si>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</si>
  <si>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</si>
  <si>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</si>
  <si>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</si>
  <si>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</si>
  <si>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</si>
  <si>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</si>
  <si>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</si>
  <si>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</si>
  <si>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</si>
  <si>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</si>
  <si>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</si>
  <si>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</si>
  <si>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</si>
  <si>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</si>
  <si>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</si>
  <si>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</si>
  <si>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</si>
  <si>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</si>
  <si>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</si>
  <si>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</si>
  <si>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</si>
  <si>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</si>
  <si>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</si>
  <si>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</si>
  <si>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</si>
  <si>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</si>
  <si>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</si>
  <si>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</si>
  <si>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</si>
  <si>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</si>
  <si>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</si>
  <si>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</si>
  <si>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</si>
  <si>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</si>
  <si>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</si>
  <si>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</si>
  <si>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</si>
  <si>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</si>
  <si>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</si>
  <si>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</si>
  <si>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</si>
  <si>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</si>
  <si>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</si>
  <si>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</si>
  <si>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</si>
  <si>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</si>
  <si>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</si>
  <si>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</si>
  <si>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</si>
  <si>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</si>
  <si>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</si>
  <si>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</si>
  <si>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</si>
  <si>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</si>
  <si>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</si>
  <si>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</si>
  <si>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</si>
  <si>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</si>
  <si>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</si>
  <si>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</si>
  <si>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</si>
  <si>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</si>
  <si>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</si>
  <si>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</si>
  <si>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</si>
  <si>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</si>
  <si>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</si>
  <si>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</si>
  <si>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</si>
  <si>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</si>
  <si>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</si>
  <si>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</si>
  <si>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</si>
  <si>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</si>
  <si>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</si>
  <si>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</si>
  <si>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</si>
  <si>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</si>
  <si>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</si>
  <si>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</si>
  <si>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</si>
  <si>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</si>
  <si>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</si>
  <si>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</si>
  <si>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</si>
  <si>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</si>
  <si>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</si>
  <si>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</si>
  <si>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</si>
  <si>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</si>
  <si>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</si>
  <si>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</si>
  <si>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</si>
  <si>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</si>
  <si>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</si>
  <si>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</si>
  <si>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</si>
  <si>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</si>
  <si>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</si>
  <si>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</si>
  <si>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</si>
  <si>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</si>
  <si>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</si>
  <si>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</si>
  <si>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</si>
  <si>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</si>
  <si>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</si>
  <si>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</si>
  <si>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</si>
  <si>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</si>
  <si>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</si>
  <si>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</si>
  <si>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</si>
  <si>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</si>
  <si>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</si>
  <si>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</si>
  <si>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</si>
  <si>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</si>
  <si>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</si>
  <si>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</si>
  <si>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</si>
  <si>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</si>
  <si>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</si>
  <si>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</si>
  <si>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</si>
  <si>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</si>
  <si>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</si>
  <si>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</si>
  <si>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</si>
  <si>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</si>
  <si>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</si>
  <si>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</si>
  <si>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</si>
  <si>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</si>
  <si>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</si>
  <si>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</si>
  <si>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</si>
  <si>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</si>
  <si>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</si>
  <si>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</si>
  <si>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</si>
  <si>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</si>
  <si>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</si>
  <si>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</si>
  <si>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</si>
  <si>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</si>
  <si>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</si>
  <si>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</si>
  <si>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</si>
  <si>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</si>
  <si>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</si>
  <si>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</si>
  <si>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</si>
  <si>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</si>
  <si>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</si>
  <si>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</si>
  <si>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</si>
  <si>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</si>
  <si>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</si>
  <si>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</si>
  <si>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</si>
  <si>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</si>
  <si>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</si>
  <si>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</si>
  <si>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</si>
  <si>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</si>
  <si>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</si>
  <si>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</si>
  <si>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</si>
  <si>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</si>
  <si>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</si>
  <si>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</si>
  <si>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</si>
  <si>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</si>
  <si>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</si>
  <si>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</si>
  <si>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</si>
  <si>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</si>
  <si>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</si>
  <si>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</si>
  <si>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</si>
  <si>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</si>
  <si>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</si>
  <si>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</si>
  <si>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</si>
  <si>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</si>
  <si>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</si>
  <si>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</si>
  <si>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</si>
  <si>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</si>
  <si>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</si>
  <si>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</si>
  <si>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</si>
  <si>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</si>
  <si>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</si>
  <si>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</si>
  <si>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</si>
  <si>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</si>
  <si>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</si>
  <si>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</si>
  <si>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</si>
  <si>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</si>
  <si>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</si>
  <si>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</si>
  <si>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</si>
  <si>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</si>
  <si>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</si>
  <si>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</si>
  <si>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</si>
  <si>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</si>
  <si>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</si>
  <si>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</si>
  <si>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</si>
  <si>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</si>
  <si>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</si>
  <si>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</si>
  <si>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</si>
  <si>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</si>
  <si>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</si>
  <si>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</si>
  <si>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</si>
  <si>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</si>
  <si>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</si>
  <si>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</si>
  <si>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</si>
  <si>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</si>
  <si>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</si>
  <si>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</si>
  <si>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</si>
  <si>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</si>
  <si>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</si>
  <si>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</si>
  <si>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</si>
  <si>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</si>
  <si>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</si>
  <si>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</si>
  <si>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</si>
  <si>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</si>
  <si>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</si>
  <si>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</si>
  <si>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</si>
  <si>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</si>
  <si>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</si>
  <si>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</si>
  <si>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</si>
  <si>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</si>
  <si>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</si>
  <si>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</si>
  <si>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</si>
  <si>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</si>
  <si>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</si>
  <si>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</si>
  <si>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</si>
  <si>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</si>
  <si>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</si>
  <si>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</si>
  <si>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</si>
  <si>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</si>
  <si>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</si>
  <si>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</si>
  <si>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</si>
  <si>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</si>
  <si>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</si>
  <si>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</si>
  <si>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</si>
  <si>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</si>
  <si>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</si>
  <si>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</si>
  <si>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</si>
  <si>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</si>
  <si>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</si>
  <si>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</si>
  <si>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</si>
  <si>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</si>
  <si>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</si>
  <si>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</si>
  <si>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</si>
  <si>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</si>
  <si>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</si>
  <si>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</si>
  <si>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</si>
  <si>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</si>
  <si>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</si>
  <si>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</si>
  <si>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</si>
  <si>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</si>
  <si>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</si>
  <si>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</si>
  <si>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</si>
  <si>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</si>
  <si>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</si>
  <si>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</si>
  <si>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</si>
  <si>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</si>
  <si>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</si>
  <si>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</si>
  <si>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</si>
  <si>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</si>
  <si>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</si>
  <si>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</si>
  <si>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</si>
  <si>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</si>
  <si>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</si>
  <si>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</si>
  <si>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</si>
  <si>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</si>
  <si>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</si>
  <si>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</si>
  <si>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</si>
  <si>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</si>
  <si>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</si>
  <si>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</si>
  <si>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</si>
  <si>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</si>
  <si>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</si>
  <si>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</si>
  <si>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</si>
  <si>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</si>
  <si>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</si>
  <si>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</si>
  <si>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</si>
  <si>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</si>
  <si>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</si>
  <si>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</si>
  <si>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</si>
  <si>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</si>
  <si>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</si>
  <si>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</si>
  <si>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</si>
  <si>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</si>
  <si>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</si>
  <si>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</si>
  <si>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</si>
  <si>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</si>
  <si>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</si>
  <si>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</si>
  <si>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</si>
  <si>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</si>
  <si>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</si>
  <si>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</si>
  <si>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</si>
  <si>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</si>
  <si>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</si>
  <si>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</si>
  <si>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</si>
  <si>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</si>
  <si>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</si>
  <si>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</si>
  <si>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</si>
  <si>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</si>
  <si>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</si>
  <si>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</si>
  <si>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</si>
  <si>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</si>
  <si>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</si>
  <si>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</si>
  <si>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</si>
  <si>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</si>
  <si>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</si>
  <si>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</si>
  <si>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</si>
  <si>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</si>
  <si>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</si>
  <si>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</si>
  <si>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</si>
  <si>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</si>
  <si>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</si>
  <si>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</si>
  <si>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</si>
  <si>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</si>
  <si>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</si>
  <si>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</si>
  <si>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</si>
  <si>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</si>
  <si>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</si>
  <si>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</si>
  <si>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</si>
  <si>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</si>
  <si>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</si>
  <si>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</si>
  <si>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</si>
  <si>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</si>
  <si>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</si>
  <si>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</si>
  <si>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</si>
  <si>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</si>
  <si>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</si>
  <si>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</si>
  <si>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</si>
  <si>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</si>
  <si>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</si>
  <si>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</si>
  <si>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</si>
  <si>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</si>
  <si>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</si>
  <si>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</si>
  <si>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</si>
  <si>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</si>
  <si>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</si>
  <si>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</si>
  <si>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</si>
  <si>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</si>
  <si>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</si>
  <si>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</si>
  <si>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</si>
  <si>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</si>
  <si>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</si>
  <si>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</si>
  <si>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</si>
  <si>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</si>
  <si>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</si>
  <si>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</si>
  <si>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</si>
  <si>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</si>
  <si>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</si>
  <si>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</si>
  <si>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</si>
  <si>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</si>
  <si>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</si>
  <si>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</si>
  <si>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</si>
  <si>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</si>
  <si>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</si>
  <si>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</si>
  <si>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</si>
  <si>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</si>
  <si>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</si>
  <si>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</si>
  <si>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</si>
  <si>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</si>
  <si>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</si>
  <si>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</si>
  <si>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</si>
  <si>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</si>
  <si>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</si>
  <si>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</si>
  <si>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</si>
  <si>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</si>
  <si>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</si>
  <si>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</si>
  <si>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</si>
  <si>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</si>
  <si>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</si>
  <si>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</si>
  <si>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</si>
  <si>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</si>
  <si>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</si>
  <si>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</si>
  <si>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</si>
  <si>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</si>
  <si>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</si>
  <si>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</si>
  <si>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</si>
  <si>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</si>
  <si>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</si>
  <si>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</si>
  <si>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</si>
  <si>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</si>
  <si>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</si>
  <si>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</si>
  <si>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</si>
  <si>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</si>
  <si>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</si>
  <si>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</si>
  <si>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</si>
  <si>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</si>
  <si>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</si>
  <si>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</si>
  <si>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</si>
  <si>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</si>
  <si>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</si>
  <si>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</si>
  <si>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</si>
  <si>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</si>
  <si>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</si>
  <si>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</si>
  <si>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</si>
  <si>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</si>
  <si>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</si>
  <si>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</si>
  <si>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</si>
  <si>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</si>
  <si>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</si>
  <si>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</si>
  <si>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</si>
  <si>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</si>
  <si>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</si>
  <si>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</si>
  <si>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</si>
  <si>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</si>
  <si>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</si>
  <si>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</si>
  <si>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</si>
  <si>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</si>
  <si>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</si>
  <si>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</si>
  <si>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</si>
  <si>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</si>
  <si>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</si>
  <si>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</si>
  <si>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</si>
  <si>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</si>
  <si>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</si>
  <si>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</si>
  <si>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</si>
  <si>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</si>
  <si>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</si>
  <si>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</si>
  <si>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</si>
  <si>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</si>
  <si>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</si>
  <si>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</si>
  <si>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</si>
  <si>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</si>
  <si>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</si>
  <si>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</si>
  <si>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</si>
  <si>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</si>
  <si>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</si>
  <si>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</si>
  <si>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</si>
  <si>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</si>
  <si>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</si>
  <si>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</si>
  <si>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</si>
  <si>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</si>
  <si>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</si>
  <si>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</si>
  <si>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</si>
  <si>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</si>
  <si>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</si>
  <si>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</si>
  <si>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</si>
  <si>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</si>
  <si>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</si>
  <si>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</si>
  <si>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</si>
  <si>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</si>
  <si>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</si>
  <si>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</si>
  <si>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</si>
  <si>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</si>
  <si>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</si>
  <si>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</si>
  <si>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</si>
  <si>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</si>
  <si>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</si>
  <si>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</si>
  <si>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</si>
  <si>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</si>
  <si>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</si>
  <si>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</si>
  <si>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</si>
  <si>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</si>
  <si>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</si>
  <si>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</si>
  <si>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</si>
  <si>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</si>
  <si>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</si>
  <si>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</si>
  <si>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</si>
  <si>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</si>
  <si>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</si>
  <si>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</si>
  <si>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</si>
  <si>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</si>
  <si>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</si>
  <si>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</si>
  <si>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</si>
  <si>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</si>
  <si>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</si>
  <si>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</si>
  <si>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</si>
  <si>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</si>
  <si>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</si>
  <si>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</si>
  <si>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</si>
  <si>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</si>
  <si>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</si>
  <si>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</si>
  <si>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</si>
  <si>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</si>
  <si>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</si>
  <si>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</si>
  <si>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</si>
  <si>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</si>
  <si>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</si>
  <si>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</si>
  <si>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</si>
  <si>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</si>
  <si>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</si>
  <si>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</si>
  <si>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</si>
  <si>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</si>
  <si>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</si>
  <si>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</si>
  <si>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</si>
  <si>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</si>
  <si>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</si>
  <si>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</si>
  <si>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</si>
  <si>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</si>
  <si>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</si>
  <si>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</si>
  <si>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</si>
  <si>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</si>
  <si>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</si>
  <si>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</si>
  <si>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</si>
  <si>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</si>
  <si>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</si>
  <si>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</si>
  <si>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</si>
  <si>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</si>
  <si>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</si>
  <si>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</si>
  <si>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</si>
  <si>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</si>
  <si>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</si>
  <si>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</si>
  <si>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</si>
  <si>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</si>
  <si>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</si>
  <si>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</si>
  <si>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</si>
  <si>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</si>
  <si>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</si>
  <si>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</si>
  <si>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</si>
  <si>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</si>
  <si>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</si>
  <si>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</si>
  <si>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</si>
  <si>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</si>
  <si>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</si>
  <si>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</si>
  <si>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</si>
  <si>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</si>
  <si>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</si>
  <si>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</si>
  <si>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</si>
  <si>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</si>
  <si>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</si>
  <si>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</si>
  <si>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</si>
  <si>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</si>
  <si>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</si>
  <si>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</si>
  <si>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</si>
  <si>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</si>
  <si>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</si>
  <si>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</si>
  <si>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</si>
  <si>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</si>
  <si>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</si>
  <si>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</si>
  <si>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</si>
  <si>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</si>
  <si>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</si>
  <si>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</si>
  <si>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</si>
  <si>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</si>
  <si>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</si>
  <si>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</si>
  <si>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</si>
  <si>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</si>
  <si>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</si>
  <si>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</si>
  <si>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</si>
  <si>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</si>
  <si>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</si>
  <si>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</si>
  <si>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</si>
  <si>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</si>
  <si>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</si>
  <si>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</si>
  <si>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</si>
  <si>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</si>
  <si>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</si>
  <si>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</si>
  <si>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</si>
  <si>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</si>
  <si>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</si>
  <si>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</si>
  <si>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</si>
  <si>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</si>
  <si>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</si>
  <si>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</si>
  <si>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</si>
  <si>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</si>
  <si>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</si>
  <si>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</si>
  <si>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</si>
  <si>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</si>
  <si>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</si>
  <si>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</si>
  <si>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</si>
  <si>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</si>
  <si>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</si>
  <si>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</si>
  <si>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</si>
  <si>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</si>
  <si>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</si>
  <si>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</si>
  <si>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</si>
  <si>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</si>
  <si>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</si>
  <si>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</si>
  <si>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</si>
  <si>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</si>
  <si>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</si>
  <si>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</si>
  <si>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</si>
  <si>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</si>
  <si>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</si>
  <si>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</si>
  <si>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</si>
  <si>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</si>
  <si>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</si>
  <si>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</si>
  <si>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</si>
  <si>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</si>
  <si>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</si>
  <si>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</si>
  <si>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</si>
  <si>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</si>
  <si>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</si>
  <si>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</si>
  <si>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</si>
  <si>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</si>
  <si>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</si>
  <si>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</si>
  <si>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</si>
  <si>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</si>
  <si>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</si>
  <si>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</si>
  <si>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</si>
  <si>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</si>
  <si>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</si>
  <si>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</si>
  <si>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</si>
  <si>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</si>
  <si>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</si>
  <si>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</si>
  <si>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</si>
  <si>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</si>
  <si>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</si>
  <si>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</si>
  <si>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</si>
  <si>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</si>
  <si>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</si>
  <si>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</si>
  <si>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</si>
  <si>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</si>
  <si>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</si>
  <si>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</si>
  <si>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</si>
  <si>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</si>
  <si>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</si>
  <si>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</si>
  <si>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</si>
  <si>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</si>
  <si>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</si>
  <si>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</si>
  <si>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</si>
  <si>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</si>
  <si>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</si>
  <si>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</si>
  <si>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</si>
  <si>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</si>
  <si>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</si>
  <si>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</si>
  <si>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</si>
  <si>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</si>
  <si>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</si>
  <si>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</si>
  <si>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</si>
  <si>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</si>
  <si>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</si>
  <si>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</si>
  <si>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</si>
  <si>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</si>
  <si>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</si>
  <si>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</si>
  <si>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</si>
  <si>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</si>
  <si>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</si>
  <si>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</si>
  <si>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</si>
  <si>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</si>
  <si>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</si>
  <si>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</si>
  <si>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</si>
  <si>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</si>
  <si>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</si>
  <si>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</si>
  <si>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</si>
  <si>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</si>
  <si>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</si>
  <si>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</si>
  <si>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</si>
  <si>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</si>
  <si>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</si>
  <si>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</si>
  <si>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</si>
  <si>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</si>
  <si>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</si>
  <si>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</si>
  <si>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</si>
  <si>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</si>
  <si>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</si>
  <si>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</si>
  <si>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</si>
  <si>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</si>
  <si>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</si>
  <si>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</si>
  <si>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</si>
  <si>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</si>
  <si>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</si>
  <si>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</si>
  <si>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</si>
  <si>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</si>
  <si>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</si>
  <si>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</si>
  <si>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</si>
  <si>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</si>
  <si>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</si>
  <si>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</si>
  <si>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</si>
  <si>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</si>
  <si>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</si>
  <si>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</si>
  <si>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</si>
  <si>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</si>
  <si>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</si>
  <si>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</si>
  <si>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</si>
  <si>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</si>
  <si>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</si>
  <si>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</si>
  <si>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</si>
  <si>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</si>
  <si>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</si>
  <si>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</si>
  <si>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</si>
  <si>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</si>
  <si>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</si>
  <si>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</si>
  <si>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</si>
  <si>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</si>
  <si>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</si>
  <si>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</si>
  <si>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</si>
  <si>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</si>
  <si>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</si>
  <si>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</si>
  <si>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</si>
  <si>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</si>
  <si>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</si>
  <si>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</si>
  <si>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</si>
  <si>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</si>
  <si>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</si>
  <si>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</si>
  <si>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</si>
  <si>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</si>
  <si>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</si>
  <si>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</si>
  <si>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</si>
  <si>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</si>
  <si>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</si>
  <si>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</si>
  <si>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</si>
  <si>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</si>
  <si>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</si>
  <si>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</si>
  <si>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</si>
  <si>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</si>
  <si>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</si>
  <si>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</si>
  <si>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</si>
  <si>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</si>
  <si>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</si>
  <si>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</si>
  <si>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</si>
  <si>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</si>
  <si>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</si>
  <si>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</si>
  <si>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</si>
  <si>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</si>
  <si>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</si>
  <si>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</si>
  <si>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</si>
  <si>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</si>
  <si>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</si>
  <si>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</si>
  <si>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</si>
  <si>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</si>
  <si>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</si>
  <si>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</si>
  <si>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</si>
  <si>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</si>
  <si>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</si>
  <si>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</si>
  <si>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</si>
  <si>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</si>
  <si>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</si>
  <si>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</si>
  <si>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</si>
  <si>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</si>
  <si>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</si>
  <si>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</si>
  <si>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</si>
  <si>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</si>
  <si>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</si>
  <si>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</si>
  <si>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</si>
  <si>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</si>
  <si>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</si>
  <si>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</si>
  <si>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</si>
  <si>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</si>
  <si>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</si>
  <si>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</si>
  <si>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</si>
  <si>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</si>
  <si>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</si>
  <si>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</si>
  <si>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</si>
  <si>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</si>
  <si>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</si>
  <si>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</si>
  <si>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</si>
  <si>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</si>
  <si>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</si>
  <si>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</si>
  <si>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</si>
  <si>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</si>
  <si>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</si>
  <si>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</si>
  <si>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</si>
  <si>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</si>
  <si>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</si>
  <si>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</si>
  <si>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</si>
  <si>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</si>
  <si>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</si>
  <si>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</si>
  <si>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</si>
  <si>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</si>
  <si>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</si>
  <si>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</si>
  <si>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</si>
  <si>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</si>
  <si>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</si>
  <si>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</si>
  <si>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</si>
  <si>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</si>
  <si>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</si>
  <si>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</si>
  <si>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</si>
  <si>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</si>
  <si>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</si>
  <si>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</si>
  <si>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</si>
  <si>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</si>
  <si>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</si>
  <si>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</si>
  <si>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</si>
  <si>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</si>
  <si>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</si>
  <si>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</si>
  <si>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</si>
  <si>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</si>
  <si>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</si>
  <si>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</si>
  <si>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</si>
  <si>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</si>
  <si>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</si>
  <si>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</si>
  <si>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</si>
  <si>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</si>
  <si>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</si>
  <si>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</si>
  <si>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</si>
  <si>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</si>
  <si>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</si>
  <si>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</si>
  <si>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</si>
  <si>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</si>
  <si>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</si>
  <si>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</si>
  <si>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</si>
  <si>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</si>
  <si>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</si>
  <si>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</si>
  <si>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</si>
  <si>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</si>
  <si>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</si>
  <si>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</si>
  <si>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</si>
  <si>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</si>
  <si>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</si>
  <si>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</si>
  <si>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</si>
  <si>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</si>
  <si>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</si>
  <si>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</si>
  <si>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</si>
  <si>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</si>
  <si>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</si>
  <si>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</si>
  <si>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</si>
  <si>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</si>
  <si>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</si>
  <si>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</si>
  <si>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</si>
  <si>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</si>
  <si>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</si>
  <si>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</si>
  <si>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</si>
  <si>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</si>
  <si>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</si>
  <si>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</si>
  <si>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</si>
  <si>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</si>
  <si>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</si>
  <si>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</si>
  <si>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</si>
  <si>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</si>
  <si>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</si>
  <si>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</si>
  <si>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</si>
  <si>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</si>
  <si>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</si>
  <si>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</si>
  <si>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</si>
  <si>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</si>
  <si>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</si>
  <si>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</si>
  <si>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</si>
  <si>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</si>
  <si>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</si>
  <si>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</si>
  <si>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</si>
  <si>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</si>
  <si>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</si>
  <si>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</si>
  <si>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</si>
  <si>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</si>
  <si>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</si>
  <si>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</si>
  <si>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</si>
  <si>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</si>
  <si>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</si>
  <si>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</si>
  <si>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</si>
  <si>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</si>
  <si>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</si>
  <si>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</si>
  <si>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</si>
  <si>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</si>
  <si>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</si>
  <si>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</si>
  <si>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</si>
  <si>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</si>
  <si>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</si>
  <si>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</si>
  <si>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</si>
  <si>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</si>
  <si>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</si>
  <si>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</si>
  <si>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</si>
  <si>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</si>
  <si>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</si>
  <si>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</si>
  <si>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</si>
  <si>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</si>
  <si>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</si>
  <si>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</si>
  <si>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</si>
  <si>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</si>
  <si>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</si>
  <si>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</si>
  <si>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</si>
  <si>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</si>
  <si>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</si>
  <si>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</si>
  <si>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</si>
  <si>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</si>
  <si>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</si>
  <si>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</si>
  <si>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</si>
  <si>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</si>
  <si>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</si>
  <si>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</si>
  <si>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</si>
  <si>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</si>
  <si>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</si>
  <si>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</si>
  <si>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</si>
  <si>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</si>
  <si>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</si>
  <si>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</si>
  <si>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</si>
  <si>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</si>
  <si>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</si>
  <si>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</si>
  <si>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</si>
  <si>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</si>
  <si>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</si>
  <si>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</si>
  <si>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</si>
  <si>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</si>
  <si>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</si>
  <si>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</si>
  <si>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</si>
  <si>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</si>
  <si>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</si>
  <si>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</si>
  <si>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</si>
  <si>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</si>
  <si>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</si>
  <si>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</si>
  <si>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</si>
  <si>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</si>
  <si>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</si>
  <si>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</si>
  <si>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</si>
  <si>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</si>
  <si>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</si>
  <si>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</si>
  <si>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</si>
  <si>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</si>
  <si>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</si>
  <si>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</si>
  <si>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</si>
  <si>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</si>
  <si>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</si>
  <si>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</si>
  <si>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</si>
  <si>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</si>
  <si>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</si>
  <si>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</si>
  <si>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</si>
  <si>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</si>
  <si>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</si>
  <si>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</si>
  <si>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</si>
  <si>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</si>
  <si>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</si>
  <si>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</si>
  <si>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</si>
  <si>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</si>
  <si>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</si>
  <si>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</si>
  <si>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</si>
  <si>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</si>
  <si>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</si>
  <si>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</si>
  <si>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</si>
  <si>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</si>
  <si>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</si>
  <si>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</si>
  <si>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</si>
  <si>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</si>
  <si>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</si>
  <si>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</si>
  <si>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</si>
  <si>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</si>
  <si>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</si>
  <si>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</si>
  <si>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</si>
  <si>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</si>
  <si>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</si>
  <si>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</si>
  <si>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</si>
  <si>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</si>
  <si>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</si>
  <si>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</si>
  <si>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</si>
  <si>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</si>
  <si>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</si>
  <si>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</si>
  <si>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</si>
  <si>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</si>
  <si>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</si>
  <si>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</si>
  <si>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</si>
  <si>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</si>
  <si>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</si>
  <si>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</si>
  <si>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</si>
  <si>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</si>
  <si>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</si>
  <si>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</si>
  <si>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</si>
  <si>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</si>
  <si>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</si>
  <si>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</si>
  <si>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</si>
  <si>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</si>
  <si>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</si>
  <si>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</si>
  <si>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</si>
  <si>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</si>
  <si>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</si>
  <si>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</si>
  <si>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</si>
  <si>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</si>
  <si>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</si>
  <si>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</si>
  <si>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</si>
  <si>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</si>
  <si>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</si>
  <si>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</si>
  <si>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</si>
  <si>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</si>
  <si>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</si>
  <si>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</si>
  <si>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</si>
  <si>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</si>
  <si>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</si>
  <si>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</si>
  <si>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</si>
  <si>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</si>
  <si>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</si>
  <si>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</si>
  <si>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</si>
  <si>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</si>
  <si>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</si>
  <si>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</si>
  <si>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</si>
  <si>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</si>
  <si>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</si>
  <si>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</si>
  <si>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</si>
  <si>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</si>
  <si>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</si>
  <si>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</si>
  <si>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</si>
  <si>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</si>
  <si>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</si>
  <si>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</si>
  <si>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</si>
  <si>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</si>
  <si>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</si>
  <si>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</si>
  <si>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</si>
  <si>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</si>
  <si>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</si>
  <si>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</si>
  <si>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</si>
  <si>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</si>
  <si>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</si>
  <si>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</si>
  <si>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</si>
  <si>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</si>
  <si>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</si>
  <si>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</si>
  <si>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</si>
  <si>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</si>
  <si>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</si>
  <si>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</si>
  <si>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</si>
  <si>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</si>
  <si>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</si>
  <si>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</si>
  <si>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</si>
  <si>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</si>
  <si>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</si>
  <si>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</si>
  <si>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</si>
  <si>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</si>
  <si>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</si>
  <si>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</si>
  <si>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</si>
  <si>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</si>
  <si>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</si>
  <si>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</si>
  <si>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</si>
  <si>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</si>
  <si>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</si>
  <si>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</si>
  <si>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</si>
  <si>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</si>
  <si>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</si>
  <si>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</si>
  <si>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</si>
  <si>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</si>
  <si>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</si>
  <si>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</si>
  <si>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</si>
  <si>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</si>
  <si>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</si>
  <si>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</si>
  <si>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</si>
  <si>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</si>
  <si>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</si>
  <si>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</si>
  <si>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</si>
  <si>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</si>
  <si>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</si>
  <si>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</si>
  <si>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</si>
  <si>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</si>
  <si>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</si>
  <si>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</si>
  <si>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</si>
  <si>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</si>
  <si>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</si>
  <si>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</si>
  <si>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</si>
  <si>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</si>
  <si>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</si>
  <si>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</si>
  <si>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</si>
  <si>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</si>
  <si>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</si>
  <si>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</si>
  <si>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</si>
  <si>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</si>
  <si>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</si>
  <si>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</si>
  <si>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</si>
  <si>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</si>
  <si>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</si>
  <si>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</si>
  <si>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</si>
  <si>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</si>
  <si>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</si>
  <si>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</si>
  <si>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</si>
  <si>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</si>
  <si>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</si>
  <si>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</si>
  <si>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</si>
  <si>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</si>
  <si>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</si>
  <si>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</si>
  <si>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</si>
  <si>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</si>
  <si>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</si>
  <si>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</si>
  <si>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</si>
  <si>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</si>
  <si>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</si>
  <si>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</si>
  <si>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</si>
  <si>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</si>
  <si>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</si>
  <si>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</si>
  <si>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</si>
  <si>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</si>
  <si>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</si>
  <si>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</si>
  <si>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</si>
  <si>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</si>
  <si>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</si>
  <si>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</si>
  <si>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</si>
  <si>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</si>
  <si>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</si>
  <si>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</si>
  <si>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</si>
  <si>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</si>
  <si>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</si>
  <si>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</si>
  <si>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</si>
  <si>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</si>
  <si>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</si>
  <si>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</si>
  <si>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</si>
  <si>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</si>
  <si>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</si>
  <si>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</si>
  <si>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</si>
  <si>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</si>
  <si>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</si>
  <si>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</si>
  <si>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</si>
  <si>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</si>
  <si>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</si>
  <si>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</si>
  <si>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</si>
  <si>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</si>
  <si>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</si>
  <si>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</si>
  <si>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</si>
  <si>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</si>
  <si>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</si>
  <si>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</si>
  <si>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</si>
  <si>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</si>
  <si>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</si>
  <si>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</si>
  <si>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</si>
  <si>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</si>
  <si>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</si>
  <si>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</si>
  <si>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</si>
  <si>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</si>
  <si>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</si>
  <si>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</si>
  <si>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</si>
  <si>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</si>
  <si>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</si>
  <si>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</si>
  <si>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</si>
  <si>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</si>
  <si>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</si>
  <si>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</si>
  <si>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</si>
  <si>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</si>
  <si>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</si>
  <si>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</si>
  <si>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</si>
  <si>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</si>
  <si>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</si>
  <si>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</si>
  <si>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</si>
  <si>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</si>
  <si>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</si>
  <si>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</si>
  <si>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</si>
  <si>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</si>
  <si>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</si>
  <si>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</si>
  <si>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</si>
  <si>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</si>
  <si>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</si>
  <si>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</si>
  <si>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</si>
  <si>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</si>
  <si>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</si>
  <si>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</si>
  <si>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</si>
  <si>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</si>
  <si>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</si>
  <si>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</si>
  <si>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</si>
  <si>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</si>
  <si>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</si>
  <si>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</si>
  <si>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</si>
  <si>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</si>
  <si>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</si>
  <si>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</si>
  <si>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</si>
  <si>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</si>
  <si>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</si>
  <si>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</si>
  <si>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</si>
  <si>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</si>
  <si>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</si>
  <si>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</si>
  <si>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</si>
  <si>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</si>
  <si>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</si>
  <si>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</si>
  <si>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</si>
  <si>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</si>
  <si>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</si>
  <si>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</si>
  <si>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</si>
  <si>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</si>
  <si>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</si>
  <si>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</si>
  <si>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</si>
  <si>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</si>
  <si>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</si>
  <si>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</si>
  <si>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</si>
  <si>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</si>
  <si>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</si>
  <si>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</si>
  <si>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</si>
  <si>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</si>
  <si>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</si>
  <si>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</si>
  <si>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</si>
  <si>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</si>
  <si>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</si>
  <si>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</si>
  <si>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</si>
  <si>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</si>
  <si>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</si>
  <si>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</si>
  <si>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</si>
  <si>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</si>
  <si>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</si>
  <si>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</si>
  <si>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</si>
  <si>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</si>
  <si>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</si>
  <si>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</si>
  <si>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</si>
  <si>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</si>
  <si>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</si>
  <si>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</si>
  <si>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</si>
  <si>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</si>
  <si>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</si>
  <si>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</si>
  <si>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</si>
  <si>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</si>
  <si>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</si>
  <si>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</si>
  <si>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</si>
  <si>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</si>
  <si>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</si>
  <si>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</si>
  <si>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</si>
  <si>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</si>
  <si>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</si>
  <si>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</si>
  <si>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</si>
  <si>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</si>
  <si>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</si>
  <si>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</si>
  <si>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</si>
  <si>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</si>
  <si>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</si>
  <si>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</si>
  <si>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</si>
  <si>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</si>
  <si>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</si>
  <si>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</si>
  <si>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</si>
  <si>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</si>
  <si>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</si>
  <si>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</si>
  <si>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</si>
  <si>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</si>
  <si>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</si>
  <si>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</si>
  <si>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</si>
  <si>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</si>
  <si>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</si>
  <si>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</si>
  <si>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</si>
  <si>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</si>
  <si>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</si>
  <si>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</si>
  <si>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</si>
  <si>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</si>
  <si>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</si>
  <si>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</si>
  <si>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</si>
  <si>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</si>
  <si>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</si>
  <si>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</si>
  <si>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</si>
  <si>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</si>
  <si>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</si>
  <si>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</si>
  <si>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</si>
  <si>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</si>
  <si>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</si>
  <si>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</si>
  <si>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</si>
  <si>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</si>
  <si>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</si>
  <si>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</si>
  <si>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</si>
  <si>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</si>
  <si>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</si>
  <si>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</si>
  <si>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</si>
  <si>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</si>
  <si>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</si>
  <si>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</si>
  <si>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</si>
  <si>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</si>
  <si>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</si>
  <si>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</si>
  <si>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</si>
  <si>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</si>
  <si>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</si>
  <si>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</si>
  <si>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</si>
  <si>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</si>
  <si>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</si>
  <si>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</si>
  <si>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</si>
  <si>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</si>
  <si>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</si>
  <si>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</si>
  <si>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</si>
  <si>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</si>
  <si>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</si>
  <si>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</si>
  <si>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</si>
  <si>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</si>
  <si>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</si>
  <si>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</si>
  <si>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</si>
  <si>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</si>
  <si>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</si>
  <si>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</si>
  <si>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</si>
  <si>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</si>
  <si>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</si>
  <si>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</si>
  <si>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</si>
  <si>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</si>
  <si>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</si>
  <si>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</si>
  <si>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</si>
  <si>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</si>
  <si>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</si>
  <si>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</si>
  <si>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</si>
  <si>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</si>
  <si>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</si>
  <si>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</si>
  <si>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</si>
  <si>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</si>
  <si>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</si>
  <si>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</si>
  <si>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</si>
  <si>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</si>
  <si>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</si>
  <si>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</si>
  <si>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</si>
  <si>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</si>
  <si>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</si>
  <si>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</si>
  <si>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</si>
  <si>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</si>
  <si>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</si>
  <si>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</si>
  <si>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</si>
  <si>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</si>
  <si>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</si>
  <si>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</si>
  <si>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</si>
  <si>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</si>
  <si>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</si>
  <si>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</si>
  <si>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</si>
  <si>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</si>
  <si>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</si>
  <si>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</si>
  <si>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</si>
  <si>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</si>
  <si>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</si>
  <si>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</si>
  <si>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</si>
  <si>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</si>
  <si>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</si>
  <si>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</si>
  <si>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</si>
  <si>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</si>
  <si>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</si>
  <si>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</si>
  <si>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</si>
  <si>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</si>
  <si>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</si>
  <si>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</si>
  <si>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</si>
  <si>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</si>
  <si>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</si>
  <si>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</si>
  <si>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</si>
  <si>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</si>
  <si>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</si>
  <si>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</si>
  <si>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</si>
  <si>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</si>
  <si>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</si>
  <si>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</si>
  <si>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</si>
  <si>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</si>
  <si>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</si>
  <si>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</si>
  <si>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</si>
  <si>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</si>
  <si>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</si>
  <si>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</si>
  <si>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</si>
  <si>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</si>
  <si>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</si>
  <si>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</si>
  <si>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</si>
  <si>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</si>
  <si>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</si>
  <si>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</si>
  <si>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</si>
  <si>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</si>
  <si>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</si>
  <si>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</si>
  <si>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</si>
  <si>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</si>
  <si>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</si>
  <si>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</si>
  <si>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</si>
  <si>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</si>
  <si>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</si>
  <si>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</si>
  <si>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</si>
  <si>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</si>
  <si>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</si>
  <si>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</si>
  <si>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</si>
  <si>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</si>
  <si>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</si>
  <si>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</si>
  <si>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</si>
  <si>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</si>
  <si>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</si>
  <si>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</si>
  <si>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</si>
  <si>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</si>
  <si>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</si>
  <si>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</si>
  <si>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</si>
  <si>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</si>
  <si>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</si>
  <si>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</si>
  <si>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</si>
  <si>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</si>
  <si>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</si>
  <si>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</si>
  <si>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</si>
  <si>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</si>
  <si>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</si>
  <si>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</si>
  <si>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</si>
  <si>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</si>
  <si>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</si>
  <si>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</si>
  <si>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</si>
  <si>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</si>
  <si>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</si>
  <si>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</si>
  <si>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</si>
  <si>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</si>
  <si>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</si>
  <si>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</si>
  <si>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</si>
  <si>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</si>
  <si>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</si>
  <si>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</si>
  <si>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</si>
  <si>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</si>
  <si>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</si>
  <si>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</si>
  <si>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</si>
  <si>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</si>
  <si>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</si>
  <si>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</si>
  <si>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</si>
  <si>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</si>
  <si>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</si>
  <si>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</si>
  <si>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</si>
  <si>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</si>
  <si>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</si>
  <si>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</si>
  <si>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</si>
  <si>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</si>
  <si>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</si>
  <si>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</si>
  <si>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</si>
  <si>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</si>
  <si>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</si>
  <si>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</si>
  <si>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</si>
  <si>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</si>
  <si>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</si>
  <si>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</si>
  <si>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</si>
  <si>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</si>
  <si>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</si>
  <si>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</si>
  <si>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</si>
  <si>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</si>
  <si>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</si>
  <si>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</si>
  <si>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</si>
  <si>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</si>
  <si>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</si>
  <si>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</si>
  <si>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</si>
  <si>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</si>
  <si>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</si>
  <si>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</si>
  <si>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</si>
  <si>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</si>
  <si>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</si>
  <si>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</si>
  <si>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</si>
  <si>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</si>
  <si>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</si>
  <si>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</si>
  <si>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</si>
  <si>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</si>
  <si>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</si>
  <si>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</si>
  <si>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</si>
  <si>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</si>
  <si>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</si>
  <si>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</si>
  <si>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</si>
  <si>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</si>
  <si>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</si>
  <si>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</si>
  <si>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</si>
  <si>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</si>
  <si>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</si>
  <si>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</si>
  <si>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</si>
  <si>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</si>
  <si>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</si>
  <si>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</si>
  <si>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</si>
  <si>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</si>
  <si>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</si>
  <si>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</si>
  <si>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</si>
  <si>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</si>
  <si>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</si>
  <si>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</si>
  <si>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</si>
  <si>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</si>
  <si>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</si>
  <si>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</si>
  <si>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</si>
  <si>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</si>
  <si>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</si>
  <si>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</si>
  <si>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</si>
  <si>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</si>
  <si>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</si>
  <si>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</si>
  <si>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</si>
  <si>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</si>
  <si>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</si>
  <si>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</si>
  <si>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</si>
  <si>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</si>
  <si>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</si>
  <si>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</si>
  <si>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</si>
  <si>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</si>
  <si>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</si>
  <si>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</si>
  <si>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</si>
  <si>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</si>
  <si>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</si>
  <si>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</si>
  <si>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</si>
  <si>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</si>
  <si>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</si>
  <si>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</si>
  <si>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</si>
  <si>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</si>
  <si>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</si>
  <si>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</si>
  <si>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</si>
  <si>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</si>
  <si>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</si>
  <si>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</si>
  <si>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</si>
  <si>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</si>
  <si>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</si>
  <si>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</si>
  <si>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</si>
  <si>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</si>
  <si>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</si>
  <si>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</si>
  <si>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</si>
  <si>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</si>
  <si>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</si>
  <si>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</si>
  <si>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</si>
  <si>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</si>
  <si>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</si>
  <si>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</si>
  <si>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</si>
  <si>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</si>
  <si>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</si>
  <si>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</si>
  <si>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</si>
  <si>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</si>
  <si>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</si>
  <si>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</si>
  <si>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</si>
  <si>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</si>
  <si>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</si>
  <si>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</si>
  <si>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</si>
  <si>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</si>
  <si>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</si>
  <si>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</si>
  <si>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</si>
  <si>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</si>
  <si>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</si>
  <si>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</si>
  <si>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</si>
  <si>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</si>
  <si>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</si>
  <si>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</si>
  <si>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</si>
  <si>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</si>
  <si>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</si>
  <si>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</si>
  <si>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</si>
  <si>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</si>
  <si>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</si>
  <si>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</si>
  <si>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</si>
  <si>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</si>
  <si>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</si>
  <si>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</si>
  <si>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</si>
  <si>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</si>
  <si>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</si>
  <si>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</si>
  <si>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</si>
  <si>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</si>
  <si>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</si>
  <si>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</si>
  <si>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</si>
  <si>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</si>
  <si>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</si>
  <si>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</si>
  <si>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</si>
  <si>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</si>
  <si>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</si>
  <si>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</si>
  <si>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</si>
  <si>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</si>
  <si>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</si>
  <si>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</si>
  <si>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</si>
  <si>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</si>
  <si>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</si>
  <si>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</si>
  <si>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</si>
  <si>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</si>
  <si>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</si>
  <si>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</si>
  <si>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</si>
  <si>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</si>
  <si>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</si>
  <si>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</si>
  <si>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</si>
  <si>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</si>
  <si>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</si>
  <si>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</si>
  <si>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</si>
  <si>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</si>
  <si>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</si>
  <si>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</si>
  <si>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</si>
  <si>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</si>
  <si>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</si>
  <si>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</si>
  <si>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</si>
  <si>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</si>
  <si>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</si>
  <si>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</si>
  <si>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</si>
  <si>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</si>
  <si>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</si>
  <si>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</si>
  <si>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</si>
  <si>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</si>
  <si>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</si>
  <si>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</si>
  <si>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</si>
  <si>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</si>
  <si>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</si>
  <si>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</si>
  <si>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</si>
  <si>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</si>
  <si>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</si>
  <si>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</si>
  <si>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</si>
  <si>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</si>
  <si>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</si>
  <si>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</si>
  <si>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</si>
  <si>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</si>
  <si>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</si>
  <si>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</si>
  <si>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</si>
  <si>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</si>
  <si>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</si>
  <si>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</si>
  <si>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</si>
  <si>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</si>
  <si>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</si>
  <si>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</si>
  <si>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</si>
  <si>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</si>
  <si>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</si>
  <si>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</si>
  <si>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</si>
  <si>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</si>
  <si>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</si>
  <si>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</si>
  <si>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</si>
  <si>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</si>
  <si>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</si>
  <si>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</si>
  <si>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</si>
  <si>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</si>
  <si>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</si>
  <si>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</si>
  <si>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</si>
  <si>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</si>
  <si>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</si>
  <si>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</si>
  <si>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</si>
  <si>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</si>
  <si>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</si>
  <si>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</si>
  <si>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</si>
  <si>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</si>
  <si>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</si>
  <si>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</si>
  <si>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</si>
  <si>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</si>
  <si>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</si>
  <si>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</si>
  <si>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</si>
  <si>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</si>
  <si>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</si>
  <si>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</si>
  <si>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</si>
  <si>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</si>
  <si>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</si>
  <si>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</si>
  <si>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</si>
  <si>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</si>
  <si>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</si>
  <si>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</si>
  <si>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</si>
  <si>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</si>
  <si>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</si>
  <si>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</si>
  <si>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</si>
  <si>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</si>
  <si>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</si>
  <si>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</si>
  <si>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</si>
  <si>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</si>
  <si>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</si>
  <si>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</si>
  <si>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</si>
  <si>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</si>
  <si>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</si>
  <si>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</si>
  <si>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</si>
  <si>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</si>
  <si>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</si>
  <si>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</si>
  <si>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</si>
  <si>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</si>
  <si>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</si>
  <si>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</si>
  <si>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</si>
  <si>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</si>
  <si>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</si>
  <si>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</si>
  <si>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</si>
  <si>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</si>
  <si>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</si>
  <si>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</si>
  <si>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</si>
  <si>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</si>
  <si>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</si>
  <si>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</si>
  <si>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</si>
  <si>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</si>
  <si>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</si>
  <si>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</si>
  <si>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</si>
  <si>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</si>
  <si>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</si>
  <si>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</si>
  <si>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</si>
  <si>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</si>
  <si>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</si>
  <si>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</si>
  <si>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</si>
  <si>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</si>
  <si>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</si>
  <si>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</si>
  <si>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</si>
  <si>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</si>
  <si>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</si>
  <si>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</si>
  <si>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</si>
  <si>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</si>
  <si>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</si>
  <si>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</si>
  <si>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</si>
  <si>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</si>
  <si>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</si>
  <si>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</si>
  <si>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</si>
  <si>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</si>
  <si>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</si>
  <si>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</si>
  <si>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</si>
  <si>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</si>
  <si>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</si>
  <si>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</si>
  <si>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</si>
  <si>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</si>
  <si>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</si>
  <si>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</si>
  <si>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</si>
  <si>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</si>
  <si>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</si>
  <si>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</si>
  <si>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</si>
  <si>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</si>
  <si>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</si>
  <si>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</si>
  <si>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</si>
  <si>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</si>
  <si>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</si>
  <si>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</si>
  <si>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</si>
  <si>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</si>
  <si>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</si>
  <si>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</si>
  <si>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</si>
  <si>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</si>
  <si>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</si>
  <si>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</si>
  <si>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</si>
  <si>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</si>
  <si>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</si>
  <si>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</si>
  <si>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</si>
  <si>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</si>
  <si>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</si>
  <si>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</si>
  <si>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</si>
  <si>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</si>
  <si>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</si>
  <si>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</si>
  <si>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</si>
  <si>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</si>
  <si>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</si>
  <si>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</si>
  <si>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</si>
  <si>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</si>
  <si>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</si>
  <si>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</si>
  <si>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</si>
  <si>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</si>
  <si>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</si>
  <si>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</si>
  <si>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</si>
  <si>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</si>
  <si>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</si>
  <si>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</si>
  <si>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</si>
  <si>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</si>
  <si>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</si>
  <si>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</si>
  <si>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</si>
  <si>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</si>
  <si>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</si>
  <si>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</si>
  <si>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</si>
  <si>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</si>
  <si>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</si>
  <si>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</si>
  <si>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</si>
  <si>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</si>
  <si>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</si>
  <si>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</si>
  <si>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</si>
  <si>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</si>
  <si>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</si>
  <si>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</si>
  <si>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</si>
  <si>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</si>
  <si>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</si>
  <si>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</si>
  <si>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</si>
  <si>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</si>
  <si>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</si>
  <si>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</si>
  <si>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</si>
  <si>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</si>
  <si>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</si>
  <si>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</si>
  <si>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</si>
  <si>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</si>
  <si>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</si>
  <si>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</si>
  <si>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</si>
  <si>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</si>
  <si>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</si>
  <si>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</si>
  <si>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</si>
  <si>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</si>
  <si>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</si>
  <si>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</si>
  <si>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</si>
  <si>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</si>
  <si>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</si>
  <si>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</si>
  <si>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</si>
  <si>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</si>
  <si>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</si>
  <si>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</si>
  <si>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</si>
  <si>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</si>
  <si>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</si>
  <si>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</si>
  <si>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</si>
  <si>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</si>
  <si>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</si>
  <si>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</si>
  <si>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</si>
  <si>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</si>
  <si>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</si>
  <si>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</si>
  <si>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</si>
  <si>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</si>
  <si>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</si>
  <si>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</si>
  <si>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</si>
  <si>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</si>
  <si>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</si>
  <si>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</si>
  <si>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</si>
  <si>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</si>
  <si>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</si>
  <si>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</si>
  <si>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</si>
  <si>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</si>
  <si>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</si>
  <si>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</si>
  <si>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</si>
  <si>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</si>
  <si>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</si>
  <si>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</si>
  <si>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</si>
  <si>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</si>
  <si>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</si>
  <si>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</si>
  <si>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</si>
  <si>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</si>
  <si>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</si>
  <si>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</si>
  <si>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</si>
  <si>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</si>
  <si>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</si>
  <si>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</si>
  <si>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</si>
  <si>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</si>
  <si>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</si>
  <si>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</si>
  <si>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</si>
  <si>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</si>
  <si>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</si>
  <si>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</si>
  <si>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</si>
  <si>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</si>
  <si>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</si>
  <si>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</si>
  <si>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</si>
  <si>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</si>
  <si>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</si>
  <si>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</si>
  <si>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</si>
  <si>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</si>
  <si>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</si>
  <si>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</si>
  <si>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</si>
  <si>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</si>
  <si>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</si>
  <si>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</si>
  <si>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</si>
  <si>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</si>
  <si>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</si>
  <si>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</si>
  <si>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</si>
  <si>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</si>
  <si>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</si>
  <si>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</si>
  <si>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</si>
  <si>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</si>
  <si>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</si>
  <si>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</si>
  <si>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</si>
  <si>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</si>
  <si>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</si>
  <si>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</si>
  <si>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</si>
  <si>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</si>
  <si>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</si>
  <si>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</si>
  <si>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</si>
  <si>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</si>
  <si>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</si>
  <si>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</si>
  <si>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</si>
  <si>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</si>
  <si>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</si>
  <si>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</si>
  <si>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</si>
  <si>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</si>
  <si>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</si>
  <si>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</si>
  <si>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</si>
  <si>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</si>
  <si>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</si>
  <si>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</si>
  <si>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</si>
  <si>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</si>
  <si>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</si>
  <si>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</si>
  <si>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</si>
  <si>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</si>
  <si>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</si>
  <si>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</si>
  <si>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</si>
  <si>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</si>
  <si>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</si>
  <si>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</si>
  <si>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</si>
  <si>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</si>
  <si>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</si>
  <si>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</si>
  <si>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</si>
  <si>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</si>
  <si>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</si>
  <si>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</si>
  <si>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</si>
  <si>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</si>
  <si>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</si>
  <si>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</si>
  <si>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</si>
  <si>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</si>
  <si>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</si>
  <si>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</si>
  <si>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</si>
  <si>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</si>
  <si>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</si>
  <si>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</si>
  <si>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</si>
  <si>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</si>
  <si>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</si>
  <si>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</si>
  <si>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</si>
  <si>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</si>
  <si>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</si>
  <si>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</si>
  <si>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</si>
  <si>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</si>
  <si>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</si>
  <si>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</si>
  <si>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</si>
  <si>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</si>
  <si>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</si>
  <si>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</si>
  <si>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</si>
  <si>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</si>
  <si>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</si>
  <si>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</si>
  <si>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</si>
  <si>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</si>
  <si>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</si>
  <si>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</si>
  <si>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</si>
  <si>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</si>
  <si>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</si>
  <si>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</si>
  <si>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</si>
  <si>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</si>
  <si>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</si>
  <si>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</si>
  <si>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</si>
  <si>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</si>
  <si>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</si>
  <si>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</si>
  <si>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</si>
  <si>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</si>
  <si>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</si>
  <si>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</si>
  <si>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</si>
  <si>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</si>
  <si>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</si>
  <si>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</si>
  <si>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</si>
  <si>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</si>
  <si>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</si>
  <si>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</si>
  <si>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</si>
  <si>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</si>
  <si>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</si>
  <si>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</si>
  <si>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</si>
  <si>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</si>
  <si>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</si>
  <si>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</si>
  <si>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</si>
  <si>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</si>
  <si>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</si>
  <si>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</si>
  <si>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</si>
  <si>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</si>
  <si>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</si>
  <si>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</si>
  <si>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</si>
  <si>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</si>
  <si>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</si>
  <si>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</si>
  <si>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</si>
  <si>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</si>
  <si>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</si>
  <si>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</si>
  <si>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</si>
  <si>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</si>
  <si>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</si>
  <si>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</si>
  <si>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</si>
  <si>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</si>
  <si>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</si>
  <si>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</si>
  <si>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</si>
  <si>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</si>
  <si>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</si>
  <si>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</si>
  <si>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</si>
  <si>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</si>
  <si>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</si>
  <si>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</si>
  <si>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</si>
  <si>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</si>
  <si>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</si>
  <si>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</si>
  <si>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</si>
  <si>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</si>
  <si>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</si>
  <si>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</si>
  <si>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</si>
  <si>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</si>
  <si>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</si>
  <si>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</si>
  <si>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</si>
  <si>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</si>
  <si>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</si>
  <si>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</si>
  <si>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</si>
  <si>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</si>
  <si>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</si>
  <si>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</si>
  <si>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</si>
  <si>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</si>
  <si>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</si>
  <si>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</si>
  <si>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</si>
  <si>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</si>
  <si>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</si>
  <si>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</si>
  <si>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</si>
  <si>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</si>
  <si>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</si>
  <si>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</si>
  <si>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</si>
  <si>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</si>
  <si>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</si>
  <si>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</si>
  <si>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</si>
  <si>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</si>
  <si>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</si>
  <si>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</si>
  <si>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</si>
  <si>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</si>
  <si>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</si>
  <si>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</si>
  <si>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</si>
  <si>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</si>
  <si>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</si>
  <si>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</si>
  <si>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</si>
  <si>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</si>
  <si>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</si>
  <si>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</si>
  <si>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</si>
  <si>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</si>
  <si>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</si>
  <si>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</si>
  <si>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</si>
  <si>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</si>
  <si>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</si>
  <si>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</si>
  <si>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</si>
  <si>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</si>
  <si>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</si>
  <si>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</si>
  <si>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</si>
  <si>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</si>
  <si>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</si>
  <si>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</si>
  <si>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</si>
  <si>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</si>
  <si>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</si>
  <si>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</si>
  <si>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</si>
  <si>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</si>
  <si>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</si>
  <si>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</si>
  <si>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</si>
  <si>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</si>
  <si>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</si>
  <si>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</si>
  <si>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</si>
  <si>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</si>
  <si>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</si>
  <si>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</si>
  <si>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</si>
  <si>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</si>
  <si>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</si>
  <si>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</si>
  <si>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</si>
  <si>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</si>
  <si>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</si>
  <si>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</si>
  <si>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</si>
  <si>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</si>
  <si>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</si>
  <si>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</si>
  <si>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</si>
  <si>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</si>
  <si>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</si>
  <si>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</si>
  <si>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</si>
  <si>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</si>
  <si>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</si>
  <si>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</si>
  <si>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</si>
  <si>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</si>
  <si>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</si>
  <si>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</si>
  <si>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</si>
  <si>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</si>
  <si>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</si>
  <si>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</si>
  <si>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</si>
  <si>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</si>
  <si>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</si>
  <si>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</si>
  <si>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</si>
  <si>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</si>
  <si>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</si>
  <si>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</si>
  <si>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</si>
  <si>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</si>
  <si>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</si>
  <si>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</si>
  <si>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</si>
  <si>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</si>
  <si>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</si>
  <si>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</si>
  <si>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</si>
  <si>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</si>
  <si>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</si>
  <si>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</si>
  <si>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</si>
  <si>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</si>
  <si>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</si>
  <si>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</si>
  <si>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</si>
  <si>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</si>
  <si>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</si>
  <si>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</si>
  <si>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</si>
  <si>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</si>
  <si>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</si>
  <si>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</si>
  <si>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</si>
  <si>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</si>
  <si>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</si>
  <si>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</si>
  <si>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</si>
  <si>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</si>
  <si>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</si>
  <si>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</si>
  <si>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</si>
  <si>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</si>
  <si>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</si>
  <si>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</si>
  <si>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</si>
  <si>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</si>
  <si>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</si>
  <si>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</si>
  <si>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</si>
  <si>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</si>
  <si>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</si>
  <si>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</si>
  <si>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</si>
  <si>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</si>
  <si>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</si>
  <si>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</si>
  <si>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</si>
  <si>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</si>
  <si>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</si>
  <si>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</si>
  <si>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</si>
  <si>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</si>
  <si>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</si>
  <si>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</si>
  <si>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</si>
  <si>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</si>
  <si>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</si>
  <si>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</si>
  <si>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</si>
  <si>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</si>
  <si>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</si>
  <si>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</si>
  <si>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</si>
  <si>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</si>
  <si>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</si>
  <si>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</si>
  <si>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</si>
  <si>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</si>
  <si>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</si>
  <si>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</si>
  <si>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</si>
  <si>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</si>
  <si>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</si>
  <si>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</si>
  <si>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</si>
  <si>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</si>
  <si>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</si>
  <si>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</si>
  <si>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</si>
  <si>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</si>
  <si>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</si>
  <si>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</si>
  <si>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</si>
  <si>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</si>
  <si>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</si>
  <si>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</si>
  <si>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</si>
  <si>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</si>
  <si>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</si>
  <si>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</si>
  <si>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</si>
  <si>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</si>
  <si>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</si>
  <si>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</si>
  <si>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</si>
  <si>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</si>
  <si>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</si>
  <si>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</si>
  <si>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</si>
  <si>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</si>
  <si>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</si>
  <si>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</si>
  <si>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</si>
  <si>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</si>
  <si>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</si>
  <si>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</si>
  <si>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</si>
  <si>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</si>
  <si>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</si>
  <si>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</si>
  <si>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</si>
  <si>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</si>
  <si>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</si>
  <si>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</si>
  <si>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</si>
  <si>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</si>
  <si>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</si>
  <si>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</si>
  <si>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</si>
  <si>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</si>
  <si>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</si>
  <si>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</si>
  <si>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</si>
  <si>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</si>
  <si>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</si>
  <si>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</si>
  <si>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</si>
  <si>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</si>
  <si>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</si>
  <si>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</si>
  <si>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</si>
  <si>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</si>
  <si>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</si>
  <si>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</si>
  <si>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</si>
  <si>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</si>
  <si>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</si>
  <si>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</si>
  <si>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</si>
  <si>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</si>
  <si>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</si>
  <si>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</si>
  <si>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</si>
  <si>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</si>
  <si>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</si>
  <si>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</si>
  <si>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</si>
  <si>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</si>
  <si>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</si>
  <si>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</si>
  <si>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</si>
  <si>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</si>
  <si>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</si>
  <si>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</si>
  <si>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</si>
  <si>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</si>
  <si>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</si>
  <si>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</si>
  <si>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</si>
  <si>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</si>
  <si>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</si>
  <si>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</si>
  <si>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</si>
  <si>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</si>
  <si>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</si>
  <si>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</si>
  <si>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</si>
  <si>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</si>
  <si>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</si>
  <si>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</si>
  <si>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</si>
  <si>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</si>
  <si>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</si>
  <si>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</si>
  <si>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</si>
  <si>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</si>
  <si>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</si>
  <si>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</si>
  <si>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</si>
  <si>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</si>
  <si>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</si>
  <si>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</si>
  <si>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</si>
  <si>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</si>
  <si>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</si>
  <si>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</si>
  <si>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</si>
  <si>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</si>
  <si>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</si>
  <si>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</si>
  <si>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</si>
  <si>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</si>
  <si>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</si>
  <si>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</si>
  <si>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</si>
  <si>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</si>
  <si>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</si>
  <si>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</si>
  <si>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</si>
  <si>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</si>
  <si>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</si>
  <si>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</si>
  <si>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</si>
  <si>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</si>
  <si>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</si>
  <si>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</si>
  <si>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</si>
  <si>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</si>
  <si>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</si>
  <si>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</si>
  <si>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</si>
  <si>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</si>
  <si>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</si>
  <si>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</si>
  <si>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</si>
  <si>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</si>
  <si>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</si>
  <si>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</si>
  <si>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</si>
  <si>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</si>
  <si>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</si>
  <si>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</si>
  <si>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</si>
  <si>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</si>
  <si>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</si>
  <si>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</si>
  <si>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</si>
  <si>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</si>
  <si>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</si>
  <si>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</si>
  <si>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</si>
  <si>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</si>
  <si>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</si>
  <si>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</si>
  <si>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</si>
  <si>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</si>
  <si>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</si>
  <si>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</si>
  <si>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</si>
  <si>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</si>
  <si>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</si>
  <si>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</si>
  <si>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</si>
  <si>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</si>
  <si>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</si>
  <si>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</si>
  <si>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</si>
  <si>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</si>
  <si>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</si>
  <si>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</si>
  <si>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</si>
  <si>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</si>
  <si>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</si>
  <si>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</si>
  <si>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</si>
  <si>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</si>
  <si>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</si>
  <si>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</si>
  <si>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</si>
  <si>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</si>
  <si>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</si>
  <si>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</si>
  <si>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</si>
  <si>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</si>
  <si>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</si>
  <si>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</si>
  <si>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</si>
  <si>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</si>
  <si>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</si>
  <si>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</si>
  <si>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</si>
  <si>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</si>
  <si>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</si>
  <si>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</si>
  <si>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</si>
  <si>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</si>
  <si>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</si>
  <si>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</si>
  <si>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</si>
  <si>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</si>
  <si>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</si>
  <si>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</si>
  <si>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</si>
  <si>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</si>
  <si>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</si>
  <si>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</si>
  <si>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</si>
  <si>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</si>
  <si>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</si>
  <si>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</si>
  <si>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</si>
  <si>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</si>
  <si>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</si>
  <si>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</si>
  <si>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</si>
  <si>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</si>
  <si>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</si>
  <si>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</si>
  <si>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</si>
  <si>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</si>
  <si>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</si>
  <si>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</si>
  <si>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</si>
  <si>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</si>
  <si>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</si>
  <si>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</si>
  <si>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</si>
  <si>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</si>
  <si>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</si>
  <si>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</si>
  <si>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</si>
  <si>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</si>
  <si>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</si>
  <si>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</si>
  <si>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</si>
  <si>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</si>
  <si>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</si>
  <si>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</si>
  <si>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</si>
  <si>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</si>
  <si>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</si>
  <si>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</si>
  <si>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</si>
  <si>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</si>
  <si>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</si>
  <si>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</si>
  <si>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</si>
  <si>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</si>
  <si>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</si>
  <si>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</si>
  <si>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</si>
  <si>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</si>
  <si>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</si>
  <si>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</si>
  <si>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</si>
  <si>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</si>
  <si>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</si>
  <si>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</si>
  <si>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</si>
  <si>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</si>
  <si>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</si>
  <si>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</si>
  <si>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</si>
  <si>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</si>
  <si>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</si>
  <si>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</si>
  <si>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</si>
  <si>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</si>
  <si>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</si>
  <si>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</si>
  <si>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</si>
  <si>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</si>
  <si>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</si>
  <si>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</si>
  <si>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</si>
  <si>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</si>
  <si>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</si>
  <si>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</si>
  <si>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</si>
  <si>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</si>
  <si>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</si>
  <si>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</si>
  <si>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</si>
  <si>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</si>
  <si>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</si>
  <si>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</si>
  <si>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</si>
  <si>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</si>
  <si>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</si>
  <si>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</si>
  <si>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</si>
  <si>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</si>
  <si>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</si>
  <si>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</si>
  <si>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</si>
  <si>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</si>
  <si>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</si>
  <si>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</si>
  <si>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</si>
  <si>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</si>
  <si>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</si>
  <si>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</si>
  <si>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</si>
  <si>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</si>
  <si>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</si>
  <si>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</si>
  <si>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</si>
  <si>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</si>
  <si>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</si>
  <si>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</si>
  <si>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</si>
  <si>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</si>
  <si>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</si>
  <si>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</si>
  <si>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</si>
  <si>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</si>
  <si>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</si>
  <si>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</si>
  <si>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</si>
  <si>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</si>
  <si>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</si>
  <si>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</si>
  <si>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</si>
  <si>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</si>
  <si>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</si>
  <si>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</si>
  <si>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</si>
  <si>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</si>
  <si>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</si>
  <si>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</si>
  <si>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</si>
  <si>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</si>
  <si>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</si>
  <si>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</si>
  <si>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</si>
  <si>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</si>
  <si>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</si>
  <si>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</si>
  <si>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</si>
  <si>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</si>
  <si>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</si>
  <si>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</si>
  <si>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</si>
  <si>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</si>
  <si>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</si>
  <si>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</si>
  <si>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</si>
  <si>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</si>
  <si>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</si>
  <si>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</si>
  <si>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</si>
  <si>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</si>
  <si>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</si>
  <si>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</si>
  <si>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</si>
  <si>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</si>
  <si>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</si>
  <si>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</si>
  <si>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</si>
  <si>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</si>
  <si>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</si>
  <si>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</si>
  <si>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</si>
  <si>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</si>
  <si>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</si>
  <si>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</si>
  <si>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</si>
  <si>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</si>
  <si>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</si>
  <si>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</si>
  <si>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</si>
  <si>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</si>
  <si>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</si>
  <si>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</si>
  <si>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</si>
  <si>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</si>
  <si>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</si>
  <si>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</si>
  <si>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</si>
  <si>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</si>
  <si>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</si>
  <si>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</si>
  <si>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</si>
  <si>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</si>
  <si>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</si>
  <si>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</si>
  <si>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</si>
  <si>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</si>
  <si>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</si>
  <si>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</si>
  <si>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</si>
  <si>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</si>
  <si>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</si>
  <si>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</si>
  <si>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</si>
  <si>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</si>
  <si>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</si>
  <si>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</si>
  <si>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</si>
  <si>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</si>
  <si>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</si>
  <si>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</si>
  <si>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</si>
  <si>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</si>
  <si>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</si>
  <si>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</si>
  <si>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</si>
  <si>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</si>
  <si>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</si>
  <si>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</si>
  <si>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</si>
  <si>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</si>
  <si>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</si>
  <si>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</si>
  <si>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</si>
  <si>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</si>
  <si>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</si>
  <si>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</si>
  <si>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</si>
  <si>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</si>
  <si>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</si>
  <si>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</si>
  <si>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</si>
  <si>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</si>
  <si>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</si>
  <si>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</si>
  <si>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</si>
  <si>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</si>
  <si>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</si>
  <si>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</si>
  <si>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</si>
  <si>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</si>
  <si>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</si>
  <si>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</si>
  <si>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</si>
  <si>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</si>
  <si>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</si>
  <si>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</si>
  <si>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</si>
  <si>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</si>
  <si>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</si>
  <si>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</si>
  <si>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</si>
  <si>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</si>
  <si>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</si>
  <si>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</si>
  <si>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</si>
  <si>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</si>
  <si>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</si>
  <si>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</si>
  <si>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</si>
  <si>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</si>
  <si>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</si>
  <si>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</si>
  <si>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</si>
  <si>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</si>
  <si>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</si>
  <si>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</si>
  <si>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</si>
  <si>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</si>
  <si>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</si>
  <si>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</si>
  <si>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</si>
  <si>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</si>
  <si>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</si>
  <si>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</si>
  <si>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</si>
  <si>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</si>
  <si>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</si>
  <si>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</si>
  <si>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</si>
  <si>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</si>
  <si>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</si>
  <si>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</si>
  <si>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</si>
  <si>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</si>
  <si>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</si>
  <si>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</si>
  <si>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</si>
  <si>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</si>
  <si>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</si>
  <si>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</si>
  <si>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</si>
  <si>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</si>
  <si>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</si>
  <si>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</si>
  <si>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</si>
  <si>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</si>
  <si>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</si>
  <si>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</si>
  <si>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</si>
  <si>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</si>
  <si>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</si>
  <si>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</si>
  <si>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</si>
  <si>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</si>
  <si>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</si>
  <si>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</si>
  <si>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</si>
  <si>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</si>
  <si>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</si>
  <si>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</si>
  <si>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</si>
  <si>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</si>
  <si>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</si>
  <si>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</si>
  <si>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</si>
  <si>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</si>
  <si>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</si>
  <si>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</si>
  <si>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</si>
  <si>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</si>
  <si>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</si>
  <si>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</si>
  <si>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</si>
  <si>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</si>
  <si>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</si>
  <si>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</si>
  <si>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</si>
  <si>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</si>
  <si>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</si>
  <si>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</si>
  <si>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</si>
  <si>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</si>
  <si>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</si>
  <si>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</si>
  <si>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</si>
  <si>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</si>
  <si>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</si>
  <si>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</si>
  <si>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</si>
  <si>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</si>
  <si>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</si>
  <si>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</si>
  <si>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</si>
  <si>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</si>
  <si>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</si>
  <si>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</si>
  <si>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</si>
  <si>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</si>
  <si>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</si>
  <si>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</si>
  <si>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</si>
  <si>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</si>
  <si>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</si>
  <si>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</si>
  <si>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</si>
  <si>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</si>
  <si>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</si>
  <si>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</si>
  <si>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</si>
  <si>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</si>
  <si>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</si>
  <si>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</si>
  <si>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</si>
  <si>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</si>
  <si>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</si>
  <si>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</si>
  <si>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</si>
  <si>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</si>
  <si>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</si>
  <si>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</si>
  <si>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</si>
  <si>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</si>
  <si>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</si>
  <si>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</si>
  <si>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</si>
  <si>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</si>
  <si>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</si>
  <si>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</si>
  <si>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</si>
  <si>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</si>
  <si>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</si>
  <si>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</si>
  <si>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</si>
  <si>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</si>
  <si>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</si>
  <si>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</si>
  <si>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</si>
  <si>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</si>
  <si>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</si>
  <si>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</si>
  <si>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</si>
  <si>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</si>
  <si>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</si>
  <si>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</si>
  <si>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</si>
  <si>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</si>
  <si>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</si>
  <si>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</si>
  <si>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</si>
  <si>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</si>
  <si>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</si>
  <si>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</si>
  <si>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</si>
  <si>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</si>
  <si>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</si>
  <si>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</si>
  <si>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</si>
  <si>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</si>
  <si>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</si>
  <si>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</si>
  <si>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</si>
  <si>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</si>
  <si>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</si>
  <si>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</si>
  <si>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</si>
  <si>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</si>
  <si>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</si>
  <si>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</si>
  <si>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</si>
  <si>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</si>
  <si>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</si>
  <si>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</si>
  <si>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</si>
  <si>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</si>
  <si>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</si>
  <si>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</si>
  <si>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</si>
  <si>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</si>
  <si>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</si>
  <si>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</si>
  <si>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</si>
  <si>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</si>
  <si>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</si>
  <si>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</si>
  <si>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</si>
  <si>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</si>
  <si>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</si>
  <si>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</si>
  <si>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</si>
  <si>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</si>
  <si>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</si>
  <si>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</si>
  <si>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</si>
  <si>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</si>
  <si>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</si>
  <si>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</si>
  <si>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</si>
  <si>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</si>
  <si>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</si>
  <si>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</si>
  <si>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</si>
  <si>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</si>
  <si>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</si>
  <si>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</si>
  <si>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</si>
  <si>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</si>
  <si>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</si>
  <si>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</si>
  <si>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</si>
  <si>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</si>
  <si>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</si>
  <si>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</si>
  <si>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</si>
  <si>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</si>
  <si>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</si>
  <si>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</si>
  <si>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</si>
  <si>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</si>
  <si>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</si>
  <si>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</si>
  <si>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</si>
  <si>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</si>
  <si>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</si>
  <si>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</si>
  <si>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</si>
  <si>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</si>
  <si>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</si>
  <si>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</si>
  <si>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</si>
  <si>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</si>
  <si>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</si>
  <si>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</si>
  <si>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</si>
  <si>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</si>
  <si>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</si>
  <si>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</si>
  <si>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</si>
  <si>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</si>
  <si>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</si>
  <si>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</si>
  <si>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</si>
  <si>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</si>
  <si>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</si>
  <si>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</si>
  <si>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</si>
  <si>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</si>
  <si>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</si>
  <si>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</si>
  <si>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</si>
  <si>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</si>
  <si>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</si>
  <si>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</si>
  <si>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</si>
  <si>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</si>
  <si>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</si>
  <si>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</si>
  <si>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</si>
  <si>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</si>
  <si>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</si>
  <si>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</si>
  <si>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</si>
  <si>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</si>
  <si>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</si>
  <si>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</si>
  <si>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</si>
  <si>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</si>
  <si>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</si>
  <si>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</si>
  <si>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</si>
  <si>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</si>
  <si>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</si>
  <si>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</si>
  <si>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</si>
  <si>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</si>
  <si>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</si>
  <si>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</si>
  <si>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</si>
  <si>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</si>
  <si>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</si>
  <si>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</si>
  <si>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</si>
  <si>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</si>
  <si>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</si>
  <si>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</si>
  <si>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</si>
  <si>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</si>
  <si>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</si>
  <si>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</si>
  <si>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</si>
  <si>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</si>
  <si>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</si>
  <si>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</si>
  <si>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</si>
  <si>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</si>
  <si>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</si>
  <si>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</si>
  <si>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</si>
  <si>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</si>
  <si>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</si>
  <si>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</si>
  <si>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</si>
  <si>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</si>
  <si>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</si>
  <si>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</si>
  <si>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</si>
  <si>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</si>
  <si>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</si>
  <si>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</si>
  <si>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</si>
  <si>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</si>
  <si>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</si>
  <si>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</si>
  <si>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</si>
  <si>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</si>
  <si>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</si>
  <si>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</si>
  <si>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</si>
  <si>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</si>
  <si>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</si>
  <si>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</si>
  <si>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</si>
  <si>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</si>
  <si>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</si>
  <si>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</si>
  <si>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</si>
  <si>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</si>
  <si>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</si>
  <si>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</si>
  <si>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</si>
  <si>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</si>
  <si>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</si>
  <si>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</si>
  <si>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</si>
  <si>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</si>
  <si>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</si>
  <si>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</si>
  <si>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</si>
  <si>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</si>
  <si>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</si>
  <si>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</si>
  <si>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</si>
  <si>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</si>
  <si>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</si>
  <si>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</si>
  <si>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</si>
  <si>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</si>
  <si>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</si>
  <si>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</si>
  <si>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</si>
  <si>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</si>
  <si>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</si>
  <si>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</si>
  <si>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</si>
  <si>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</si>
  <si>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</si>
  <si>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</si>
  <si>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</si>
  <si>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</si>
  <si>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</si>
  <si>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</si>
  <si>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</si>
  <si>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</si>
  <si>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</si>
  <si>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</si>
  <si>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</si>
  <si>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</si>
  <si>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</si>
  <si>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</si>
  <si>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</si>
  <si>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</si>
  <si>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</si>
  <si>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</si>
  <si>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</si>
  <si>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</si>
  <si>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</si>
  <si>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</si>
  <si>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</si>
  <si>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</si>
  <si>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</si>
  <si>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</si>
  <si>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</si>
  <si>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</si>
  <si>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</si>
  <si>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</si>
  <si>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</si>
  <si>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</si>
  <si>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</si>
  <si>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</si>
  <si>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</si>
  <si>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</si>
  <si>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</si>
  <si>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</si>
  <si>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</si>
  <si>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</si>
  <si>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</si>
  <si>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</si>
  <si>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</si>
  <si>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</si>
  <si>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</si>
  <si>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</si>
  <si>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</si>
  <si>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</si>
  <si>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</si>
  <si>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</si>
  <si>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</si>
  <si>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</si>
  <si>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</si>
  <si>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</si>
  <si>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</si>
  <si>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</si>
  <si>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</si>
  <si>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</si>
  <si>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</si>
  <si>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</si>
  <si>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</si>
  <si>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</si>
  <si>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</si>
  <si>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</si>
  <si>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</si>
  <si>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</si>
  <si>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</si>
  <si>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</si>
  <si>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</si>
  <si>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</si>
  <si>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</si>
  <si>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</si>
  <si>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</si>
  <si>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</si>
  <si>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</si>
  <si>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</si>
  <si>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</si>
  <si>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</si>
  <si>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</si>
  <si>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</si>
  <si>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</si>
  <si>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</si>
  <si>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</si>
  <si>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</si>
  <si>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</si>
  <si>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</si>
  <si>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</si>
  <si>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</si>
  <si>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</si>
  <si>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</si>
  <si>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</si>
  <si>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</si>
  <si>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</si>
  <si>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</si>
  <si>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</si>
  <si>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</si>
  <si>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</si>
  <si>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</si>
  <si>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</si>
  <si>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</si>
  <si>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</si>
  <si>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</si>
  <si>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</si>
  <si>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</si>
  <si>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</si>
  <si>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</si>
  <si>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</si>
  <si>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</si>
  <si>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</si>
  <si>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</si>
  <si>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</si>
  <si>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</si>
  <si>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</si>
  <si>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</si>
  <si>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</si>
  <si>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</si>
  <si>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</si>
  <si>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</si>
  <si>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</si>
  <si>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</si>
  <si>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</si>
  <si>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</si>
  <si>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</si>
  <si>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</si>
  <si>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</si>
  <si>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</si>
  <si>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</si>
  <si>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</si>
  <si>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</si>
  <si>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</si>
  <si>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</si>
  <si>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</si>
  <si>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</si>
  <si>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</si>
  <si>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</si>
  <si>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</si>
  <si>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</si>
  <si>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</si>
  <si>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</si>
  <si>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</si>
  <si>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</si>
  <si>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</si>
  <si>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</si>
  <si>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</si>
  <si>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</si>
  <si>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</si>
  <si>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</si>
  <si>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</si>
  <si>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</si>
  <si>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</si>
  <si>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</si>
  <si>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</si>
  <si>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</si>
  <si>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</si>
  <si>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</si>
  <si>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</si>
  <si>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</si>
  <si>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</si>
  <si>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</si>
  <si>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</si>
  <si>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</si>
  <si>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</si>
  <si>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</si>
  <si>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</si>
  <si>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</si>
  <si>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</si>
  <si>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</si>
  <si>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</si>
  <si>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</si>
  <si>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</si>
  <si>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</si>
  <si>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</si>
  <si>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</si>
  <si>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</si>
  <si>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</si>
  <si>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</si>
  <si>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</si>
  <si>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</si>
  <si>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</si>
  <si>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</si>
  <si>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</si>
  <si>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</si>
  <si>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</si>
  <si>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</si>
  <si>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</si>
  <si>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</si>
  <si>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</si>
  <si>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</si>
  <si>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</si>
  <si>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</si>
  <si>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</si>
  <si>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</si>
  <si>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</si>
  <si>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</si>
  <si>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</si>
  <si>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</si>
  <si>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</si>
  <si>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</si>
  <si>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</si>
  <si>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</si>
  <si>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</si>
  <si>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</si>
  <si>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</si>
  <si>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</si>
  <si>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</si>
  <si>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</si>
  <si>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</si>
  <si>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</si>
  <si>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</si>
  <si>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</si>
  <si>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</si>
  <si>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</si>
  <si>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</si>
  <si>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</si>
  <si>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</si>
  <si>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</si>
  <si>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</si>
  <si>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</si>
  <si>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</si>
  <si>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</si>
  <si>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</si>
  <si>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</si>
  <si>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</si>
  <si>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</si>
  <si>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</si>
  <si>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</si>
  <si>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</si>
  <si>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</si>
  <si>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</si>
  <si>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</si>
  <si>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</si>
  <si>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</si>
  <si>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</si>
  <si>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</si>
  <si>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</si>
  <si>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</si>
  <si>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</si>
  <si>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</si>
  <si>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</si>
  <si>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</si>
  <si>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</si>
  <si>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</si>
  <si>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</si>
  <si>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</si>
  <si>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</si>
  <si>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</si>
  <si>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</si>
  <si>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</si>
  <si>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</si>
  <si>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</si>
  <si>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</si>
  <si>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</si>
  <si>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</si>
  <si>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</si>
  <si>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</si>
  <si>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</si>
  <si>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</si>
  <si>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</si>
  <si>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</si>
  <si>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</si>
  <si>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</si>
  <si>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</si>
  <si>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</si>
  <si>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</si>
  <si>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</si>
  <si>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</si>
  <si>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</si>
  <si>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</si>
  <si>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</si>
  <si>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</si>
  <si>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</si>
  <si>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</si>
  <si>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</si>
  <si>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</si>
  <si>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</si>
  <si>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</si>
  <si>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</si>
  <si>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</si>
  <si>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</si>
  <si>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</si>
  <si>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</si>
  <si>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</si>
  <si>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</si>
  <si>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</si>
  <si>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</si>
  <si>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</si>
  <si>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</si>
  <si>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</si>
  <si>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</si>
  <si>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</si>
  <si>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</si>
  <si>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</si>
  <si>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</si>
  <si>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</si>
  <si>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</si>
  <si>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</si>
  <si>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</si>
  <si>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</si>
  <si>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</si>
  <si>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</si>
  <si>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</si>
  <si>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</si>
  <si>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</si>
  <si>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</si>
  <si>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</si>
  <si>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</si>
  <si>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</si>
  <si>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</si>
  <si>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</si>
  <si>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</si>
  <si>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</si>
  <si>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</si>
  <si>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</si>
  <si>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</si>
  <si>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</si>
  <si>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</si>
  <si>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</si>
  <si>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</si>
  <si>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</si>
  <si>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</si>
  <si>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</si>
  <si>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</si>
  <si>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</si>
  <si>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</si>
  <si>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</si>
  <si>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</si>
  <si>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</si>
  <si>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</si>
  <si>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</si>
  <si>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</si>
  <si>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</si>
  <si>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</si>
  <si>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</si>
  <si>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</si>
  <si>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</si>
  <si>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</si>
  <si>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</si>
  <si>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</si>
  <si>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</si>
  <si>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</si>
  <si>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</si>
  <si>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</si>
  <si>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</si>
  <si>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</si>
  <si>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</si>
  <si>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</si>
  <si>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</si>
  <si>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</si>
  <si>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</si>
  <si>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</si>
  <si>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</si>
  <si>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</si>
  <si>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</si>
  <si>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</si>
  <si>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</si>
  <si>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</si>
  <si>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</si>
  <si>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</si>
  <si>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</si>
  <si>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</si>
  <si>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</si>
  <si>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</si>
  <si>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</si>
  <si>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</si>
  <si>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</si>
  <si>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</si>
  <si>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</si>
  <si>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</si>
  <si>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</si>
  <si>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</si>
  <si>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</si>
  <si>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</si>
  <si>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</si>
  <si>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</si>
  <si>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</si>
  <si>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</si>
  <si>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</si>
  <si>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</si>
  <si>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</si>
  <si>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</si>
  <si>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</si>
  <si>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</si>
  <si>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</si>
  <si>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</si>
  <si>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</si>
  <si>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</si>
  <si>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</si>
  <si>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</si>
  <si>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</si>
  <si>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</si>
  <si>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</si>
  <si>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</si>
  <si>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</si>
  <si>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</si>
  <si>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</si>
  <si>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</si>
  <si>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</si>
  <si>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</si>
  <si>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</si>
  <si>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</si>
  <si>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</si>
  <si>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</si>
  <si>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</si>
  <si>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</si>
  <si>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</si>
  <si>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</si>
  <si>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</si>
  <si>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</si>
  <si>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</si>
  <si>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</si>
  <si>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</si>
  <si>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</si>
  <si>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</si>
  <si>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</si>
  <si>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</si>
  <si>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</si>
  <si>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</si>
  <si>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</si>
  <si>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</si>
  <si>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</si>
  <si>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</si>
  <si>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</si>
  <si>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</si>
  <si>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</si>
  <si>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</si>
  <si>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</si>
  <si>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</si>
  <si>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</si>
  <si>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</si>
  <si>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</si>
  <si>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</si>
  <si>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</si>
  <si>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</si>
  <si>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</si>
  <si>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</si>
  <si>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</si>
  <si>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</si>
  <si>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</si>
  <si>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</si>
  <si>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</si>
  <si>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</si>
  <si>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</si>
  <si>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</si>
  <si>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</si>
  <si>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</si>
  <si>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</si>
  <si>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</si>
  <si>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</si>
  <si>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</si>
  <si>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</si>
  <si>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</si>
  <si>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</si>
  <si>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</si>
  <si>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</si>
  <si>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</si>
  <si>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</si>
  <si>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</si>
  <si>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</si>
  <si>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</si>
  <si>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</si>
  <si>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</si>
  <si>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</si>
  <si>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</si>
  <si>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</si>
  <si>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</si>
  <si>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</si>
  <si>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</si>
  <si>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</si>
  <si>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</si>
  <si>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</si>
  <si>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</si>
  <si>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</si>
  <si>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</si>
  <si>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</si>
  <si>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</si>
  <si>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</si>
  <si>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</si>
  <si>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</si>
  <si>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</si>
  <si>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</si>
  <si>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</si>
  <si>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</si>
  <si>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</si>
  <si>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</si>
  <si>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</si>
  <si>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</si>
  <si>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</si>
  <si>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</si>
  <si>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</si>
  <si>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</si>
  <si>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</si>
  <si>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</si>
  <si>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</si>
  <si>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</si>
  <si>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</si>
  <si>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</si>
  <si>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</si>
  <si>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</si>
  <si>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</si>
  <si>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TT-20251020-02205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</si>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</sst>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7" totalsRowShown="0" headerRowDxfId="31" dataDxfId="30" headerRowBorderDxfId="28" tableBorderDxfId="29">
  <autoFilter ref="A1:L5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288.24596111111168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7.7506486111087725</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45951.194387037038</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45951.194387037038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45951.194387037038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45951.194387037038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45951.194387037038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45951.194387037038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45951.194387037038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45951.194387037038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45951.194387037038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45951.194387037038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45951.194387037038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45951.194387037038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45951.194387037038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45951.194387037038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45951.194387037038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45951.194387037038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45951.194387037038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45951.194387037038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45951.194387037038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45951.194387037038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45951.194387037038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45951.194387037038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45951.194387037038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45951.194387037038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45951.194387037038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45951.194387037038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45951.194387037038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45951.194387037038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45951.194387037038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45951.194387037038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45951.194387037038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45951.194387037038</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45951.194387037038</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45951.194387037038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45951.194387037038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45951.194387037038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45951.194387037038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45951.194387037038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45951.194387037038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45951.194387037038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45951.194387037038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45951.194387037038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45951.194387037038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45951.194387037038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45951.194387037038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45951.194387037038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45951.194387037038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45951.194387037038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45951.194387037038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45951.194387037038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45951.194387037038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45951.194387037038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45951.194387037038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45951.194387037038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45951.194387037038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45951.194387037038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45951.194387037038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45951.194387037038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45951.194387037038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45951.194387037038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45951.194387037038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45951.194387037038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45951.194387037038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45951.194387037038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45951.194387037038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45951.194387037038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45951.194387037038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45951.194387037038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45951.194387037038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45951.194387037038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45951.194387037038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45951.194387037038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45951.194387037038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45951.194387037038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45951.194387037038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45951.194387037038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45951.194387037038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45951.194387037038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45951.194387037038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45951.194387037038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45951.194387037038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45951.194387037038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45951.194387037038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45951.194387037038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45951.194387037038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45951.194387037038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45951.194387037038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45951.194387037038</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45951.194387037038</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144.46730370370642</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126.19454907407635</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6.6986115740728565</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45951.194387037038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45951.194387037038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45951.194387037038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45951.194387037038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45951.194387037038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45951.194387037038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45951.194387037038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45951.194387037038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45951.194387037038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45951.194387037038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45951.194387037038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45951.194387037038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45951.194387037038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45951.194387037038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45951.194387037038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45951.194387037038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45951.194387037038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45951.194387037038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45951.194387037038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45951.194387037038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45951.194387037038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45951.194387037038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45951.194387037038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45951.194387037038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45951.194387037038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45951.194387037038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45951.194387037038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45951.194387037038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45951.194387037038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45951.194387037038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45951.194387037038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45951.194387037038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45951.194387037038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45951.194387037038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45951.194387037038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45951.194387037038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45951.194387037038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45951.194387037038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45951.194387037038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45951.194387037038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45951.194387037038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45951.194387037038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45951.194387037038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45951.194387037038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45951.194387037038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45951.194387037038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45951.194387037038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45951.194387037038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45951.194387037038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45951.194387037038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45951.194387037038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45951.194387037038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45951.194387037038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45951.194387037038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45951.194387037038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45951.194387037038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45951.194387037038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45951.194387037038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45951.194387037038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45951.194387037038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45951.194387037038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45951.194387037038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45951.194387037038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45951.194387037038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45951.194387037038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45951.194387037038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45951.194387037038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45951.194387037038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45951.194387037038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45951.194387037038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45951.194387037038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45951.194387037038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45951.194387037038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45951.194387037038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R3</v>
      </c>
      <c r="C2" s="18"/>
      <c r="D2" s="18" t="s">
        <v>5037</v>
      </c>
      <c r="E2" s="18"/>
      <c r="F2" s="20"/>
      <c r="G2" s="21">
        <f t="shared" ref="G2:G39" ca="1" si="0">IFERROR(NOW()-F2,"-")</f>
        <v>45951.194387037038</v>
      </c>
      <c r="H2" s="22"/>
      <c r="I2" s="19" t="str">
        <f>IFERROR(VLOOKUP(D2,DB!A:F,6,0),"")</f>
        <v>Power Cube</v>
      </c>
      <c r="J2" s="18" t="str">
        <f>IFERROR(VLOOKUP(D2,DB!A:G,7,0),"")</f>
        <v>Good</v>
      </c>
      <c r="K2" s="47"/>
      <c r="L2" s="23" t="str">
        <f>IFERROR(VLOOKUP(D2,DB!A:I,9,0),"")</f>
        <v>Zain</v>
      </c>
    </row>
    <row r="3" spans="1:13" ht="15" customHeight="1">
      <c r="A3" s="19"/>
      <c r="B3" s="64" t="str">
        <f>IFERROR(VLOOKUP(D3,DB!A:K,11,0),"")</f>
        <v>R3</v>
      </c>
      <c r="C3" s="18"/>
      <c r="D3" s="18" t="s">
        <v>19145</v>
      </c>
      <c r="E3" s="18"/>
      <c r="F3" s="20"/>
      <c r="G3" s="21">
        <f t="shared" ca="1" si="0"/>
        <v>45951.194387037038</v>
      </c>
      <c r="H3" s="22"/>
      <c r="I3" s="19" t="str">
        <f>IFERROR(VLOOKUP(D3,DB!A:F,6,0),"")</f>
        <v>Power Cube</v>
      </c>
      <c r="J3" s="18" t="str">
        <f>IFERROR(VLOOKUP(D3,DB!A:G,7,0),"")</f>
        <v>No BB Design+Good</v>
      </c>
      <c r="K3" s="47"/>
      <c r="L3" s="23" t="str">
        <f>IFERROR(VLOOKUP(D3,DB!A:I,9,0),"")</f>
        <v>Latis</v>
      </c>
    </row>
    <row r="4" spans="1:13" ht="15" customHeight="1">
      <c r="A4" s="19"/>
      <c r="B4" s="64" t="str">
        <f>IFERROR(VLOOKUP(D4,DB!A:K,11,0),"")</f>
        <v>R3</v>
      </c>
      <c r="C4" s="18"/>
      <c r="D4" s="18" t="s">
        <v>25282</v>
      </c>
      <c r="E4" s="18"/>
      <c r="F4" s="20"/>
      <c r="G4" s="21">
        <f t="shared" ca="1" si="0"/>
        <v>45951.194387037038</v>
      </c>
      <c r="H4" s="22"/>
      <c r="I4" s="19" t="str">
        <f>IFERROR(VLOOKUP(D4,DB!A:F,6,0),"")</f>
        <v>Power Cube</v>
      </c>
      <c r="J4" s="18" t="str">
        <f>IFERROR(VLOOKUP(D4,DB!A:G,7,0),"")</f>
        <v>No BB Design+Good</v>
      </c>
      <c r="K4" s="47"/>
      <c r="L4" s="23" t="str">
        <f>IFERROR(VLOOKUP(D4,DB!A:I,9,0),"")</f>
        <v>Latis</v>
      </c>
    </row>
    <row r="5" spans="1:13" ht="15" customHeight="1">
      <c r="A5" s="19"/>
      <c r="B5" s="64" t="str">
        <f>IFERROR(VLOOKUP(D5,DB!A:K,11,0),"")</f>
        <v/>
      </c>
      <c r="C5" s="18"/>
      <c r="D5" s="18"/>
      <c r="E5" s="18"/>
      <c r="F5" s="20"/>
      <c r="G5" s="21">
        <f t="shared" ca="1" si="0"/>
        <v>45951.194387037038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45951.194387037038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45951.194387037038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45951.194387037038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45951.194387037038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45951.194387037038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45951.194387037038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45951.194387037038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45951.194387037038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45951.194387037038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45951.194387037038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45951.194387037038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45951.194387037038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45951.194387037038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45951.194387037038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45951.194387037038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45951.194387037038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45951.194387037038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45951.194387037038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45951.194387037038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45951.194387037038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45951.194387037038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45951.194387037038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45951.194387037038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45951.194387037038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45951.194387037038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45951.194387037038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45951.194387037038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45951.194387037038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45951.194387037038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45951.194387037038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45951.194387037038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45951.194387037038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45951.194387037038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45951.194387037038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45951.194387037038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45951.194387037038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45951.194387037038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45951.194387037038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45951.194387037038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45951.194387037038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45951.194387037038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45951.194387037038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45951.194387037038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45951.194387037038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45951.194387037038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45951.194387037038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45951.194387037038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45951.194387037038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45951.194387037038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45951.194387037038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45951.194387037038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45951.194387037038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45951.194387037038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45951.194387037038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45951.194387037038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45951.194387037038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45951.194387037038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45951.194387037038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45951.194387037038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45951.194387037038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45951.194387037038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45951.194387037038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45951.194387037038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45951.194387037038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45951.194387037038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45951.194387037038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45951.194387037038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45951.194387037038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45951.194387037038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45951.194387037038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45951.194387037038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45951.194387037038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45951.194387037038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45951.194387037038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45951.194387037038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45951.194387037038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45951.194387037038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45951.194387037038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45951.194387037038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45951.194387037038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45951.194387037038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45951.194387037038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45951.194387037038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45951.194387037038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45951.194387037038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45951.194387037038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45951.194387037038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45951.194387037038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45951.194387037038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45951.194387037038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45951.194387037038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45951.194387037038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45951.194387037038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45951.194387037038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45951.194387037038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45951.194387037038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45951.194387037038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45951.194387037038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45951.194387037038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45951.194387037038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45951.194387037038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45951.194387037038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45951.194387037038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45951.194387037038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45951.194387037038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45951.194387037038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45951.194387037038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45951.194387037038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45951.194387037038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45951.194387037038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45951.194387037038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45951.194387037038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45951.194387037038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45951.194387037038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45951.194387037038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45951.194387037038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45951.194387037038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45951.194387037038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45951.194387037038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45951.194387037038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45951.194387037038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45951.194387037038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45951.194387037038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45951.194387037038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45951.194387037038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45951.194387037038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45951.194387037038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45951.194387037038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45951.194387037038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45951.194387037038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45951.194387037038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45951.194387037038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45951.194387037038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45951.194387037038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45951.194387037038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45951.194387037038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45951.194387037038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45951.194387037038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45951.194387037038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45951.194387037038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45951.194387037038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45951.194387037038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45951.194387037038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45951.194387037038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45951.194387037038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45951.194387037038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45951.194387037038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45951.194387037038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45951.194387037038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45951.194387037038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45951.194387037038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45951.194387037038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45951.194387037038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45951.194387037038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45951.194387037038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45951.194387037038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45951.194387037038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45951.194387037038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45951.194387037038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45951.194387037038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45951.194387037038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45951.194387037038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45951.194387037038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45951.194387037038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45951.194387037038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45951.194387037038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45951.194387037038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45951.194387037038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45951.194387037038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45951.194387037038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45951.194387037038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45951.194387037038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45951.194387037038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45951.194387037038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45951.194387037038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45951.194387037038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45951.194387037038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45951.194387037038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45951.194387037038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45951.194387037038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45951.194387037038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45951.194387037038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45951.194387037038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45951.194387037038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45951.194387037038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45951.194387037038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45951.194387037038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45951.194387037038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45951.194387037038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45951.194387037038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45951.194387037038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45951.194387037038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45951.194387037038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45951.194387037038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45951.194387037038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45951.194387037038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45951.194387037038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45951.194387037038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45951.194387037038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45951.194387037038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45951.194387037038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45951.194387037038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45951.194387037038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45951.194387037038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45951.194387037038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45951.194387037038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45951.194387037038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45951.194387037038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45951.194387037038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45951.194387037038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45951.194387037038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45951.194387037038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45951.194387037038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45951.194387037038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45951.194387037038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45951.194387037038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45951.194387037038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45951.194387037038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45951.194387037038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45951.194387037038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45951.194387037038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45951.194387037038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45951.194387037038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45951.194387037038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45951.194387037038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45951.194387037038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45951.194387037038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45951.194387037038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45951.194387037038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45951.194387037038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45951.194387037038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45951.194387037038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45951.194387037038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45951.194387037038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45951.194387037038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45951.194387037038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45951.194387037038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45951.194387037038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45951.194387037038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45951.194387037038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45951.194387037038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45951.194387037038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45951.194387037038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45951.194387037038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45951.194387037038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45951.194387037038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45951.194387037038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45951.194387037038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45951.194387037038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45951.194387037038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45951.194387037038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45951.194387037038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45951.194387037038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45951.194387037038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45951.194387037038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45951.194387037038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45951.194387037038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45951.194387037038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45951.194387037038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45951.194387037038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45951.194387037038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45951.194387037038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45951.194387037038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45951.194387037038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45951.194387037038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45951.194387037038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45951.194387037038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45951.194387037038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45951.194387037038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45951.194387037038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45951.194387037038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45951.194387037038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45951.194387037038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45951.194387037038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45951.194387037038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45951.194387037038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45951.194387037038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45951.194387037038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45951.194387037038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45951.194387037038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45951.194387037038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45951.194387037038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45951.194387037038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45951.194387037038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45951.194387037038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45951.194387037038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45951.194387037038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45951.194387037038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45951.194387037038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45951.194387037038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45951.194387037038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45951.194387037038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45951.194387037038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45951.194387037038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45951.194387037038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45951.194387037038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45951.194387037038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45951.194387037038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45951.194387037038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45951.194387037038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45951.194387037038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45951.194387037038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45951.194387037038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45951.194387037038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45951.194387037038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45951.194387037038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45951.194387037038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45951.194387037038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45951.194387037038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45951.194387037038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45951.194387037038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45951.194387037038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45951.194387037038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45951.194387037038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45951.194387037038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45951.194387037038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45951.194387037038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45951.194387037038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45951.194387037038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45951.194387037038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45951.194387037038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45951.194387037038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45951.194387037038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45951.194387037038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45951.194387037038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45951.194387037038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45951.194387037038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45951.194387037038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45951.194387037038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45951.194387037038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45951.194387037038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45951.194387037038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45951.194387037038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45951.194387037038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45951.194387037038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45951.194387037038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45951.194387037038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45951.194387037038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45951.194387037038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45951.194387037038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45951.194387037038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45951.194387037038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45951.194387037038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45951.194387037038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45951.194387037038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45951.194387037038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45951.194387037038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45951.194387037038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45951.194387037038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45951.194387037038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45951.194387037038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45951.194387037038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45951.194387037038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45951.194387037038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45951.194387037038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45951.194387037038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45951.194387037038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45951.194387037038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45951.194387037038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45951.194387037038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45951.194387037038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45951.194387037038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45951.194387037038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45951.194387037038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45951.194387037038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45951.194387037038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45951.194387037038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45951.194387037038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45951.194387037038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45951.194387037038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45951.194387037038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45951.194387037038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45951.194387037038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45951.194387037038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45951.194387037038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45951.194387037038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45951.194387037038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45951.194387037038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45951.194387037038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45951.194387037038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45951.194387037038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45951.194387037038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45951.194387037038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45951.194387037038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45951.194387037038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45951.194387037038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45951.194387037038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45951.194387037038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45951.194387037038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45951.194387037038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45951.194387037038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45951.194387037038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45951.194387037038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45951.194387037038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45951.194387037038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45951.194387037038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45951.194387037038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45951.194387037038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45951.194387037038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45951.194387037038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45951.194387037038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45951.194387037038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45951.194387037038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45951.194387037038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45951.194387037038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45951.194387037038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45951.194387037038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45951.194387037038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45951.194387037038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45951.194387037038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45951.194387037038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45951.194387037038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45951.194387037038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45951.194387037038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45951.194387037038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45951.194387037038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45951.194387037038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45951.194387037038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45951.194387037038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45951.194387037038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45951.194387037038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45951.194387037038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45951.194387037038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45951.194387037038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45951.194387037038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45951.194387037038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45951.194387037038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45951.194387037038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45951.194387037038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45951.194387037038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45951.194387037038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45951.194387037038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45951.194387037038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45951.194387037038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45951.194387037038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45951.194387037038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45951.194387037038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45951.194387037038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45951.194387037038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45951.194387037038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45951.194387037038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45951.194387037038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45951.194387037038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45951.194387037038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45951.194387037038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45951.194387037038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45951.194387037038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45951.194387037038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45951.194387037038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45951.194387037038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45951.194387037038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45951.194387037038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45951.194387037038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45951.194387037038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45951.194387037038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45951.194387037038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45951.194387037038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45951.194387037038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45951.194387037038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45951.194387037038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45951.194387037038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45951.194387037038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45951.194387037038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45951.194387037038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45951.194387037038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45951.194387037038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45951.194387037038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45951.194387037038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45951.194387037038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45951.194387037038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45951.194387037038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45951.194387037038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45951.194387037038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45951.194387037038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45951.194387037038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45951.194387037038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45951.194387037038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45951.194387037038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45951.194387037038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45951.194387037038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45951.194387037038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45951.194387037038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45951.194387037038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45951.194387037038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45951.194387037038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45951.194387037038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45951.194387037038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45951.194387037038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45951.194387037038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45951.194387037038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45951.194387037038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45951.194387037038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45951.194387037038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45951.194387037038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45951.194387037038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45951.194387037038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45951.194387037038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45951.194387037038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45951.194387037038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45951.194387037038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45951.194387037038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45951.194387037038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45951.194387037038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45951.194387037038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45951.194387037038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45951.194387037038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45951.194387037038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45951.194387037038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45951.194387037038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45951.194387037038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45951.194387037038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45951.194387037038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45951.194387037038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45951.194387037038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45951.194387037038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45951.194387037038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45951.194387037038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45951.194387037038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45951.194387037038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45951.194387037038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45951.194387037038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45951.194387037038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45951.194387037038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45951.194387037038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45951.194387037038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45951.194387037038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45951.194387037038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45951.194387037038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45951.194387037038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45951.194387037038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45951.194387037038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45951.194387037038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45951.194387037038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45951.194387037038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45951.194387037038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45951.194387037038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45951.194387037038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45951.194387037038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45951.194387037038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45951.194387037038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45951.194387037038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45951.194387037038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45951.194387037038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45951.194387037038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45951.194387037038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45951.194387037038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45951.194387037038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45951.194387037038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45951.194387037038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45951.194387037038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45951.194387037038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45951.194387037038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45951.194387037038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45951.194387037038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45951.194387037038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45951.194387037038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45951.194387037038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45951.194387037038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45951.194387037038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45951.194387037038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45951.194387037038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45951.194387037038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45951.194387037038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45951.194387037038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45951.194387037038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45951.194387037038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45951.194387037038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45951.194387037038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45951.194387037038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45951.194387037038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45951.194387037038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45951.194387037038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45951.194387037038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45951.194387037038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45951.194387037038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45951.194387037038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45951.194387037038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45951.194387037038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45951.194387037038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45951.194387037038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45951.194387037038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45951.194387037038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45951.194387037038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45951.194387037038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45951.194387037038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45951.194387037038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45951.194387037038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45951.194387037038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45951.194387037038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45951.194387037038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45951.194387037038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45951.194387037038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45951.194387037038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45951.194387037038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45951.194387037038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45951.194387037038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45951.194387037038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45951.194387037038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45951.194387037038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45951.194387037038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45951.194387037038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45951.194387037038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45951.194387037038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45951.194387037038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45951.194387037038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45951.194387037038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45951.194387037038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45951.194387037038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45951.194387037038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45951.194387037038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45951.194387037038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45951.194387037038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45951.194387037038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45951.194387037038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45951.194387037038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45951.194387037038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45951.194387037038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45951.194387037038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45951.194387037038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45951.194387037038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45951.194387037038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45951.194387037038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45951.194387037038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45951.194387037038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45951.194387037038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45951.194387037038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45951.194387037038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45951.194387037038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45951.194387037038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45951.194387037038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45951.194387037038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45951.194387037038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45951.194387037038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45951.194387037038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45951.194387037038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45951.194387037038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45951.194387037038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45951.194387037038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45951.194387037038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45951.194387037038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45951.194387037038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45951.194387037038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45951.194387037038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45951.194387037038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45951.194387037038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45951.194387037038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45951.194387037038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45951.194387037038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45951.194387037038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45951.194387037038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45951.194387037038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45951.194387037038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45951.194387037038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45951.194387037038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45951.194387037038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45951.194387037038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45951.194387037038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45951.194387037038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45951.194387037038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45951.194387037038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45951.194387037038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45951.194387037038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45951.194387037038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45951.194387037038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45951.194387037038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45951.194387037038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45951.194387037038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45951.194387037038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45951.194387037038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45951.194387037038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45951.194387037038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45951.194387037038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45951.194387037038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45951.194387037038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45951.194387037038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45951.194387037038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45951.194387037038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45951.194387037038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45951.194387037038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45951.194387037038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45951.194387037038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45951.194387037038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45951.194387037038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45951.194387037038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45951.194387037038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45951.194387037038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45951.194387037038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45951.194387037038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45951.194387037038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45951.194387037038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45951.194387037038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45951.194387037038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45951.194387037038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45951.194387037038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45951.194387037038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45951.194387037038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45951.194387037038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45951.194387037038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45951.194387037038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45951.194387037038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45951.194387037038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45951.194387037038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45951.194387037038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45951.194387037038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45951.194387037038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45951.194387037038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45951.194387037038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45951.194387037038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45951.194387037038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45951.194387037038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45951.194387037038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45951.194387037038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45951.194387037038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45951.194387037038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45951.194387037038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45951.194387037038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45951.194387037038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45951.194387037038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45951.194387037038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45951.194387037038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45951.194387037038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45951.194387037038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45951.194387037038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45951.194387037038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45951.194387037038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45951.194387037038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45951.194387037038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45951.194387037038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45951.194387037038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45951.194387037038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45951.194387037038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45951.194387037038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45951.194387037038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45951.194387037038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45951.194387037038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45951.194387037038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45951.194387037038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45951.194387037038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45951.194387037038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45951.194387037038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45951.194387037038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45951.194387037038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45951.194387037038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45951.194387037038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45951.194387037038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45951.194387037038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45951.194387037038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45951.194387037038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45951.194387037038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45951.194387037038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45951.194387037038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45951.194387037038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45951.194387037038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45951.194387037038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45951.194387037038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45951.194387037038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45951.194387037038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45951.194387037038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45951.194387037038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45951.194387037038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45951.194387037038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45951.194387037038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45951.194387037038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45951.194387037038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45951.194387037038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45951.194387037038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45951.194387037038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45951.194387037038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45951.194387037038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45951.194387037038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45951.194387037038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45951.194387037038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45951.194387037038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45951.194387037038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45951.194387037038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45951.194387037038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45951.194387037038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45951.194387037038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45951.194387037038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45951.194387037038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45951.194387037038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45951.194387037038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45951.194387037038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45951.194387037038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45951.194387037038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45951.194387037038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45951.194387037038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45951.194387037038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45951.194387037038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45951.194387037038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45951.194387037038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45951.194387037038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45951.194387037038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45951.194387037038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45951.194387037038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45951.194387037038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45951.194387037038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45951.194387037038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45951.194387037038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45951.194387037038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45951.194387037038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45951.194387037038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45951.194387037038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45951.194387037038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45951.194387037038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45951.194387037038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45951.194387037038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45951.194387037038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45951.194387037038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45951.194387037038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45951.194387037038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45951.194387037038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45951.194387037038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45951.194387037038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45951.194387037038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45951.194387037038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45951.194387037038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45951.194387037038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45951.194387037038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45951.194387037038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45951.194387037038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45951.194387037038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45951.194387037038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45951.194387037038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45951.194387037038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45951.194387037038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45951.194387037038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45951.194387037038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45951.194387037038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45951.194387037038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45951.194387037038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45951.194387037038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45951.194387037038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45951.194387037038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45951.194387037038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45951.194387037038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45951.194387037038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45951.194387037038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45951.194387037038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45951.194387037038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45951.194387037038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45951.194387037038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45951.194387037038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45951.194387037038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45951.194387037038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45951.194387037038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45951.194387037038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45951.194387037038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45951.194387037038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45951.194387037038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45951.194387037038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45951.194387037038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45951.194387037038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45951.194387037038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45951.194387037038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45951.194387037038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45951.194387037038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45951.194387037038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45951.194387037038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45951.194387037038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45951.194387037038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45951.194387037038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45951.194387037038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45951.194387037038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45951.194387037038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45951.194387037038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45951.194387037038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45951.194387037038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45951.194387037038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45951.194387037038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45951.194387037038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45951.194387037038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45951.194387037038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45951.194387037038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45951.194387037038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45951.194387037038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45951.194387037038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45951.194387037038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45951.194387037038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45951.194387037038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45951.194387037038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45951.194387037038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45951.194387037038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45951.194387037038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45951.194387037038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45951.194387037038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45951.194387037038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45951.194387037038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45951.194387037038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45951.194387037038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45951.194387037038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45951.194387037038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45951.194387037038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45951.194387037038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45951.194387037038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45951.194387037038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45951.194387037038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45951.194387037038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45951.194387037038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45951.194387037038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45951.194387037038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45951.194387037038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45951.194387037038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45951.194387037038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45951.194387037038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45951.194387037038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45951.194387037038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45951.194387037038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45951.194387037038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45951.194387037038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45951.194387037038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45951.194387037038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45951.194387037038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45951.194387037038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45951.194387037038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45951.194387037038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45951.194387037038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45951.194387037038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45951.194387037038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45951.194387037038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45951.194387037038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45951.194387037038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45951.194387037038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45951.194387037038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45951.194387037038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45951.194387037038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45951.194387037038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45951.194387037038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45951.194387037038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45951.194387037038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45951.194387037038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45951.194387037038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45951.194387037038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45951.194387037038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45951.194387037038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45951.194387037038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45951.194387037038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45951.194387037038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45951.194387037038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45951.194387037038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45951.194387037038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45951.194387037038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45951.194387037038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45951.194387037038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45951.194387037038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45951.194387037038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45951.194387037038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45951.194387037038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45951.194387037038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45951.194387037038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45951.194387037038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45951.194387037038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45951.194387037038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45951.194387037038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45951.194387037038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45951.194387037038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45951.194387037038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45951.194387037038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45951.194387037038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45951.194387037038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45951.194387037038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45951.194387037038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45951.194387037038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45951.194387037038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45951.194387037038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45951.194387037038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45951.194387037038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45951.194387037038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45951.194387037038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45951.194387037038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45951.194387037038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45951.194387037038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45951.194387037038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45951.194387037038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45951.194387037038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45951.194387037038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45951.194387037038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45951.194387037038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45951.194387037038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45951.194387037038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45951.194387037038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45951.194387037038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45951.194387037038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45951.194387037038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45951.194387037038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45951.194387037038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45951.194387037038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45951.194387037038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45951.194387037038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45951.194387037038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45951.194387037038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45951.194387037038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45951.194387037038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45951.194387037038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45951.194387037038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45951.194387037038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45951.194387037038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45951.194387037038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45951.194387037038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45951.194387037038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45951.194387037038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45951.194387037038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45951.194387037038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45951.194387037038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45951.194387037038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45951.194387037038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45951.194387037038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45951.194387037038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45951.194387037038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45951.194387037038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45951.194387037038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45951.194387037038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45951.194387037038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45951.194387037038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45951.194387037038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45951.194387037038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45951.194387037038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45951.194387037038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45951.194387037038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45951.194387037038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45951.194387037038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45951.194387037038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45951.194387037038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45951.194387037038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45951.194387037038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45951.194387037038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45951.194387037038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45951.194387037038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45951.194387037038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45951.194387037038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45951.194387037038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45951.194387037038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45951.194387037038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45951.194387037038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45951.194387037038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45951.194387037038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45951.194387037038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45951.194387037038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45951.194387037038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45951.194387037038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45951.194387037038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45951.194387037038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45951.194387037038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45951.194387037038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45951.194387037038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45951.194387037038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45951.194387037038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45951.194387037038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45951.194387037038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45951.194387037038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45951.194387037038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45951.194387037038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45951.194387037038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45951.194387037038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45951.194387037038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45951.194387037038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45951.194387037038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45951.194387037038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45951.194387037038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45951.194387037038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45951.194387037038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45951.194387037038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45951.194387037038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45951.194387037038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45951.194387037038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45951.194387037038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45951.194387037038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45951.194387037038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45951.194387037038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45951.194387037038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45951.194387037038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45951.194387037038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45951.194387037038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45951.194387037038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45951.194387037038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45951.194387037038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45951.194387037038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45951.194387037038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45951.194387037038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45951.194387037038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45951.194387037038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45951.194387037038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45951.194387037038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45951.194387037038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45951.194387037038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45951.194387037038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45951.194387037038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45951.194387037038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45951.194387037038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45951.194387037038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45951.194387037038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45951.194387037038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45951.194387037038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45951.194387037038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45951.194387037038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45951.194387037038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45951.194387037038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45951.194387037038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45951.194387037038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45951.194387037038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45951.194387037038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45951.194387037038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45951.194387037038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45951.194387037038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45951.194387037038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45951.194387037038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45951.194387037038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45951.194387037038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45951.194387037038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45951.194387037038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45951.194387037038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45951.194387037038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45951.194387037038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45951.194387037038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45951.194387037038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45951.194387037038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45951.194387037038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45951.194387037038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45951.194387037038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45951.194387037038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45951.194387037038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45951.194387037038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45951.194387037038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45951.194387037038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45951.194387037038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45951.194387037038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45951.194387037038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45951.194387037038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45951.194387037038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45951.194387037038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45951.194387037038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45951.194387037038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45951.194387037038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45951.194387037038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45951.194387037038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45951.194387037038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45951.194387037038</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247.71366944444162</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2</v>
      </c>
      <c r="D3" s="95" t="s">
        <v>38850</v>
      </c>
      <c r="E3" s="100" t="s">
        <v>38998</v>
      </c>
      <c r="F3" s="125">
        <v>45951.064108796294</v>
      </c>
      <c r="G3" s="126">
        <f ca="1">IFERROR(NOW()-F3,"")</f>
        <v>0.13027824074379168</v>
      </c>
      <c r="H3" s="125">
        <v>45951.057476851849</v>
      </c>
      <c r="I3" s="121" t="str">
        <f>IFERROR(VLOOKUP(D3,DB!A:F,6,0),"")</f>
        <v>Generator-SG</v>
      </c>
      <c r="J3" s="121" t="str">
        <f>IFERROR(VLOOKUP(D3,DB!A:G,7,0),"")</f>
        <v>Vandalized</v>
      </c>
      <c r="K3" s="127" t="s">
        <v>39093</v>
      </c>
      <c r="L3" s="123" t="str">
        <f>IFERROR(VLOOKUP(D3,DB!A:I,9,0),"")</f>
        <v>Latis</v>
      </c>
    </row>
    <row r="4" spans="1:16" ht="15" customHeight="1">
      <c r="A4" s="121"/>
      <c r="B4" s="121" t="str">
        <f>IFERROR(VLOOKUP(D4,DB!A:K,11,0),"")</f>
        <v/>
      </c>
      <c r="C4" s="122"/>
      <c r="D4" s="95"/>
      <c r="E4" s="100"/>
      <c r="F4" s="125"/>
      <c r="G4" s="126">
        <f ca="1">IFERROR(NOW()-F4,"")</f>
        <v>45951.194387037038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45951.194387037038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45951.194387037038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45951.194387037038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45951.194387037038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45951.194387037038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45951.194387037038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45951.194387037038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45951.194387037038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45951.194387037038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45951.194387037038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45951.194387037038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45951.194387037038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45951.194387037038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45951.194387037038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45951.194387037038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45951.194387037038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45951.194387037038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45951.194387037038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45951.194387037038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45951.194387037038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45951.194387037038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45951.194387037038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45951.194387037038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45951.194387037038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45951.194387037038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45951.194387037038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45951.194387037038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45951.194387037038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45951.194387037038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45951.194387037038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45951.194387037038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45951.194387037038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45951.194387037038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45951.194387037038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45951.194387037038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45951.194387037038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45951.194387037038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45951.194387037038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45951.194387037038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45951.194387037038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45951.194387037038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45951.194387037038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45951.194387037038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45951.194387037038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45951.194387037038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45951.194387037038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45951.194387037038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45951.194387037038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45951.194387037038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45951.194387037038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45951.194387037038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45951.194387037038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45951.194387037038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45951.194387037038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45951.194387037038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45951.194387037038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45951.194387037038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45951.194387037038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45951.194387037038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45951.194387037038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45951.194387037038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45951.194387037038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45951.194387037038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45951.194387037038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45951.194387037038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45951.194387037038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45951.194387037038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45951.194387037038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45951.194387037038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45951.194387037038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45951.194387037038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45951.194387037038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45951.194387037038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45951.194387037038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45951.194387037038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45951.194387037038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45951.194387037038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45951.194387037038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45951.194387037038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45951.194387037038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45951.194387037038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45951.194387037038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45951.194387037038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45951.194387037038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45951.194387037038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45951.194387037038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45951.194387037038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45951.194387037038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45951.194387037038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45951.194387037038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45951.194387037038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45951.194387037038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45951.194387037038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45951.194387037038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45951.194387037038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45951.194387037038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45951.194387037038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45951.194387037038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45951.194387037038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45951.194387037038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45951.194387037038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45951.194387037038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45951.194387037038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45951.194387037038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45951.194387037038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45951.194387037038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45951.194387037038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45951.194387037038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45951.194387037038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45951.194387037038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45951.194387037038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45951.194387037038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45951.194387037038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45951.194387037038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45951.194387037038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45951.194387037038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45951.194387037038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45951.194387037038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45951.194387037038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45951.194387037038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45951.194387037038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45951.194387037038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45951.194387037038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45951.194387037038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45951.194387037038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45951.194387037038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45951.194387037038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45951.194387037038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45951.194387037038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45951.194387037038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45951.194387037038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45951.194387037038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45951.194387037038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45951.194387037038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45951.194387037038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45951.194387037038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45951.194387037038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45951.194387037038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45951.194387037038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45951.194387037038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45951.194387037038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45951.194387037038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45951.194387037038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45951.194387037038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45951.194387037038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45951.194387037038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45951.194387037038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45951.194387037038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45951.194387037038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45951.194387037038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45951.194387037038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45951.194387037038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45951.194387037038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45951.194387037038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45951.194387037038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45951.194387037038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45951.194387037038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45951.194387037038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45951.194387037038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45951.194387037038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45951.194387037038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45951.194387037038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45951.194387037038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45951.194387037038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45951.194387037038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45951.194387037038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45951.194387037038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45951.194387037038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45951.194387037038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45951.194387037038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45951.194387037038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45951.194387037038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45951.194387037038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45951.194387037038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45951.194387037038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45951.194387037038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45951.194387037038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45951.194387037038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45951.194387037038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45951.194387037038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45951.194387037038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45951.194387037038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45951.194387037038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45951.194387037038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45951.194387037038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45951.194387037038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45951.194387037038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45951.194387037038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45951.194387037038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45951.194387037038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45951.194387037038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45951.194387037038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45951.194387037038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45951.194387037038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45951.194387037038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45951.194387037038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45951.194387037038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45951.194387037038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45951.194387037038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45951.194387037038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45951.194387037038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45951.194387037038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45951.194387037038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45951.194387037038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45951.194387037038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45951.194387037038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45951.194387037038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45951.194387037038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45951.194387037038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45951.194387037038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45951.194387037038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45951.194387037038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45951.194387037038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45951.194387037038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45951.194387037038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45951.194387037038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45951.194387037038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45951.194387037038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45951.194387037038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45951.194387037038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45951.194387037038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45951.194387037038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45951.194387037038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45951.194387037038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45951.194387037038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45951.194387037038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45951.194387037038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45951.194387037038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45951.194387037038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45951.194387037038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45951.194387037038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45951.194387037038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45951.194387037038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45951.194387037038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45951.194387037038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45951.194387037038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45951.194387037038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45951.194387037038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45951.194387037038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45951.194387037038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45951.194387037038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45951.194387037038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45951.194387037038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45951.194387037038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45951.194387037038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45951.194387037038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45951.194387037038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45951.194387037038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45951.194387037038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45951.194387037038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45951.194387037038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45951.194387037038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45951.194387037038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45951.194387037038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45951.194387037038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45951.194387037038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45951.194387037038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45951.194387037038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45951.194387037038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45951.194387037038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45951.194387037038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45951.194387037038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45951.194387037038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45951.194387037038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45951.194387037038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45951.194387037038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45951.194387037038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45951.194387037038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45951.194387037038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45951.194387037038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45951.194387037038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45951.194387037038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45951.194387037038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45951.194387037038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45951.194387037038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45951.194387037038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45951.194387037038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45951.194387037038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45951.194387037038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45951.194387037038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45951.194387037038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45951.194387037038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45951.194387037038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45951.194387037038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45951.194387037038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45951.194387037038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45951.194387037038</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45951.194387037038</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D7" sqref="D7"/>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59.362326851849502</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25.005509722221177</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6.4228129629627801</v>
      </c>
      <c r="H4" s="38">
        <v>45944.676192129627</v>
      </c>
      <c r="I4" s="37" t="str">
        <f>IFERROR(VLOOKUP(D4,DB!A:F,6,0),"")</f>
        <v>SCECO</v>
      </c>
      <c r="J4" s="37" t="str">
        <f>IFERROR(VLOOKUP(D4,DB!A:G,7,0),"")</f>
        <v>Dead</v>
      </c>
      <c r="K4" s="37" t="s">
        <v>39099</v>
      </c>
      <c r="L4" s="37" t="str">
        <f>IFERROR(VLOOKUP(D4,DB!A:I,9,0),"")</f>
        <v>Latis</v>
      </c>
    </row>
    <row r="5" spans="1:13" ht="30.75">
      <c r="A5" s="159" t="s">
        <v>39100</v>
      </c>
      <c r="B5" s="159" t="str">
        <f>IFERROR(VLOOKUP(D5,DB!A:K,11,0),"")</f>
        <v>R5</v>
      </c>
      <c r="C5" s="159">
        <v>1</v>
      </c>
      <c r="D5" s="159" t="s">
        <v>34781</v>
      </c>
      <c r="E5" s="159" t="s">
        <v>39081</v>
      </c>
      <c r="F5" s="160">
        <v>45948.661111111112</v>
      </c>
      <c r="G5" s="161">
        <f ca="1">IFERROR(NOW()-F5,"")</f>
        <v>2.533275925925409</v>
      </c>
      <c r="H5" s="160">
        <v>45948.661111111112</v>
      </c>
      <c r="I5" s="159" t="str">
        <f>IFERROR(VLOOKUP(D5,DB!A:F,6,0),"")</f>
        <v>SCECO</v>
      </c>
      <c r="J5" s="159" t="str">
        <f>IFERROR(VLOOKUP(D5,DB!A:G,7,0),"")</f>
        <v>Dead</v>
      </c>
      <c r="K5" s="159" t="s">
        <v>39101</v>
      </c>
      <c r="L5" s="159" t="str">
        <f>IFERROR(VLOOKUP(D5,DB!A:I,9,0),"")</f>
        <v>Latis</v>
      </c>
    </row>
    <row r="6" spans="1:13" ht="45.75">
      <c r="A6" s="159" t="s">
        <v>39102</v>
      </c>
      <c r="B6" s="159" t="str">
        <f>IFERROR(VLOOKUP(D6,DB!A:K,11,0),"")</f>
        <v>R5</v>
      </c>
      <c r="C6" s="159">
        <v>1</v>
      </c>
      <c r="D6" s="159" t="s">
        <v>31771</v>
      </c>
      <c r="E6" s="159" t="s">
        <v>38998</v>
      </c>
      <c r="F6" s="160">
        <v>45951.114120370374</v>
      </c>
      <c r="G6" s="161">
        <f ca="1">IFERROR(NOW()-F6,"")</f>
        <v>8.0266666664101649E-2</v>
      </c>
      <c r="H6" s="160">
        <v>45951.053449074076</v>
      </c>
      <c r="I6" s="159" t="str">
        <f>IFERROR(VLOOKUP(D6,DB!A:F,6,0),"")</f>
        <v>SCECO</v>
      </c>
      <c r="J6" s="159" t="str">
        <f>IFERROR(VLOOKUP(D6,DB!A:G,7,0),"")</f>
        <v>Weak</v>
      </c>
      <c r="K6" s="159" t="s">
        <v>39103</v>
      </c>
      <c r="L6" s="159" t="str">
        <f>IFERROR(VLOOKUP(D6,DB!A:I,9,0),"")</f>
        <v>Latis</v>
      </c>
    </row>
    <row r="7" spans="1:13" ht="15">
      <c r="A7" s="159"/>
      <c r="B7" s="159" t="str">
        <f>IFERROR(VLOOKUP(D7,DB!A:K,11,0),"")</f>
        <v/>
      </c>
      <c r="C7" s="159"/>
      <c r="D7" s="159"/>
      <c r="E7" s="159"/>
      <c r="F7" s="160"/>
      <c r="G7" s="161">
        <f ca="1">IFERROR(NOW()-F7,"")</f>
        <v>45951.194387037038</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45951.194387037038</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45951.194387037038</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45951.194387037038</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45951.194387037038</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45951.194387037038</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45951.194387037038</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45951.194387037038</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45951.194387037038</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45951.194387037038</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45951.194387037038</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45951.194387037038</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45951.194387037038</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45951.194387037038</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45951.194387037038</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45951.194387037038</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45951.194387037038</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45951.194387037038</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45951.194387037038</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45951.194387037038</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45951.194387037038</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45951.194387037038</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45951.194387037038</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45951.194387037038</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45951.194387037038</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45951.194387037038</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45951.194387037038</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45951.194387037038</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45951.194387037038</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45951.194387037038</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45951.194387037038</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45951.194387037038</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45951.194387037038</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45951.194387037038</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45951.194387037038</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45951.194387037038</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45951.194387037038</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45951.194387037038</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45951.194387037038</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45951.194387037038</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45951.194387037038</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45951.194387037038</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45951.194387037038</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45951.194387037038</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45951.194387037038</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45951.194387037038</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45951.194387037038</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45951.194387037038</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45951.194387037038</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45951.194387037038</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45951.194387037038</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45951.194387037038</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45951.194387037038</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45951.194387037038</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45951.194387037038</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45951.194387037038</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45951.194387037038</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45951.194387037038</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45951.194387037038</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45951.194387037038</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45951.194387037038</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45951.194387037038</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45951.194387037038</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45951.194387037038</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45951.194387037038</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45951.194387037038</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45951.194387037038</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45951.194387037038</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45951.194387037038</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45951.194387037038</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45951.194387037038</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45951.194387037038</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45951.194387037038</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45951.194387037038</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45951.194387037038</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45951.194387037038</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45951.194387037038</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45951.194387037038</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45951.194387037038</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45951.194387037038</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45951.194387037038</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45951.194387037038</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45951.194387037038</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45951.194387037038</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45951.194387037038</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45951.194387037038</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45951.194387037038</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45951.194387037038</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45951.194387037038</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45951.194387037038</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45951.194387037038</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45951.194387037038</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45951.194387037038</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45951.194387037038</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45951.194387037038</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45951.194387037038</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45951.194387037038</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45951.194387037038</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45951.194387037038</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45951.194387037038</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45951.194387037038</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45951.194387037038</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45951.194387037038</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45951.194387037038</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45951.194387037038</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45951.194387037038</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45951.194387037038</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45951.194387037038</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45951.194387037038</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45951.194387037038</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45951.194387037038</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45951.194387037038</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45951.194387037038</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45951.194387037038</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45951.194387037038</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45951.194387037038</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45951.194387037038</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45951.194387037038</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45951.194387037038</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45951.194387037038</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45951.194387037038</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45951.194387037038</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45951.194387037038</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45951.194387037038</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45951.194387037038</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45951.194387037038</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45951.194387037038</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45951.194387037038</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45951.194387037038</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45951.194387037038</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45951.194387037038</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45951.194387037038</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45951.194387037038</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45951.194387037038</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45951.194387037038</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45951.194387037038</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45951.194387037038</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45951.194387037038</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45951.194387037038</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45951.194387037038</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45951.194387037038</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45951.194387037038</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45951.194387037038</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45951.194387037038</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45951.194387037038</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45951.194387037038</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45951.194387037038</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45951.194387037038</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45951.194387037038</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45951.194387037038</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45951.194387037038</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45951.194387037038</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45951.194387037038</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45951.194387037038</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45951.194387037038</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45951.194387037038</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45951.194387037038</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45951.194387037038</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45951.194387037038</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45951.194387037038</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45951.194387037038</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45951.194387037038</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45951.194387037038</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45951.194387037038</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45951.194387037038</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45951.194387037038</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45951.194387037038</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45951.194387037038</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45951.194387037038</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45951.194387037038</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45951.194387037038</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45951.194387037038</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45951.194387037038</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45951.194387037038</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45951.194387037038</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45951.194387037038</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45951.194387037038</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45951.194387037038</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45951.194387037038</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45951.194387037038</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45951.194387037038</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45951.194387037038</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45951.194387037038</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45951.194387037038</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45951.194387037038</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45951.194387037038</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45951.194387037038</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45951.194387037038</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45951.194387037038</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45951.194387037038</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45951.194387037038</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45951.194387037038</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45951.194387037038</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45951.194387037038</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45951.194387037038</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45951.194387037038</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45951.194387037038</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45951.194387037038</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45951.194387037038</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45951.194387037038</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45951.194387037038</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45951.194387037038</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45951.194387037038</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45951.194387037038</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45951.194387037038</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45951.194387037038</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45951.194387037038</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45951.194387037038</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45951.194387037038</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45951.194387037038</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45951.194387037038</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45951.194387037038</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45951.194387037038</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45951.194387037038</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45951.194387037038</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45951.194387037038</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45951.194387037038</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45951.194387037038</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45951.194387037038</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45951.194387037038</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45951.194387037038</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45951.194387037038</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45951.194387037038</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45951.194387037038</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45951.194387037038</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45951.194387037038</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45951.194387037038</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45951.194387037038</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45951.194387037038</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45951.194387037038</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45951.194387037038</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45951.194387037038</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45951.194387037038</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45951.194387037038</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45951.194387037038</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45951.194387037038</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45951.194387037038</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45951.194387037038</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45951.194387037038</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45951.194387037038</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45951.194387037038</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45951.194387037038</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45951.194387037038</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45951.194387037038</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45951.194387037038</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45951.194387037038</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45951.194387037038</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45951.194387037038</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45951.194387037038</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45951.194387037038</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45951.194387037038</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45951.194387037038</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45951.194387037038</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45951.194387037038</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45951.194387037038</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45951.194387037038</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45951.194387037038</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45951.194387037038</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45951.194387037038</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45951.194387037038</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45951.194387037038</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45951.194387037038</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45951.194387037038</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45951.194387037038</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45951.194387037038</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45951.194387037038</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45951.194387037038</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45951.194387037038</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45951.194387037038</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45951.194387037038</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45951.194387037038</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45951.194387037038</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45951.194387037038</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45951.194387037038</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45951.194387037038</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45951.194387037038</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45951.194387037038</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45951.194387037038</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45951.194387037038</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45951.194387037038</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45951.194387037038</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45951.194387037038</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45951.194387037038</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45951.194387037038</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45951.194387037038</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45951.194387037038</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45951.194387037038</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45951.194387037038</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45951.194387037038</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45951.194387037038</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45951.194387037038</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45951.194387037038</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45951.194387037038</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45951.194387037038</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45951.194387037038</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45951.194387037038</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45951.194387037038</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45951.194387037038</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45951.194387037038</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45951.194387037038</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45951.194387037038</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45951.194387037038</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45951.194387037038</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45951.194387037038</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45951.194387037038</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45951.194387037038</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45951.194387037038</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45951.194387037038</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45951.194387037038</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45951.194387037038</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45951.194387037038</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45951.194387037038</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45951.194387037038</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45951.194387037038</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45951.194387037038</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45951.194387037038</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45951.194387037038</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45951.194387037038</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45951.194387037038</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45951.194387037038</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45951.194387037038</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45951.194387037038</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45951.194387037038</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45951.194387037038</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45951.194387037038</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45951.194387037038</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45951.194387037038</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45951.194387037038</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45951.194387037038</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45951.194387037038</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45951.194387037038</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45951.194387037038</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45951.194387037038</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45951.194387037038</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45951.194387037038</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45951.194387037038</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45951.194387037038</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45951.194387037038</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45951.194387037038</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45951.194387037038</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45951.194387037038</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45951.194387037038</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45951.194387037038</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45951.194387037038</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45951.194387037038</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45951.194387037038</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45951.194387037038</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45951.194387037038</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45951.194387037038</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45951.194387037038</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45951.194387037038</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45951.194387037038</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45951.194387037038</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45951.194387037038</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45951.194387037038</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45951.194387037038</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45951.194387037038</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45951.194387037038</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45951.194387037038</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45951.194387037038</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45951.194387037038</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45951.194387037038</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45951.194387037038</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45951.194387037038</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45951.194387037038</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45951.194387037038</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45951.194387037038</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45951.194387037038</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45951.194387037038</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45951.194387037038</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45951.194387037038</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45951.194387037038</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45951.194387037038</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45951.194387037038</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45951.194387037038</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45951.194387037038</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45951.194387037038</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45951.194387037038</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45951.194387037038</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45951.194387037038</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45951.194387037038</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45951.194387037038</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45951.194387037038</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45951.194387037038</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45951.194387037038</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45951.194387037038</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45951.194387037038</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45951.194387037038</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45951.194387037038</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45951.194387037038</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45951.194387037038</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45951.194387037038</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45951.194387037038</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45951.194387037038</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45951.194387037038</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45951.194387037038</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45951.194387037038</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45951.194387037038</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45951.194387037038</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45951.194387037038</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45951.194387037038</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45951.194387037038</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45951.194387037038</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45951.194387037038</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45951.194387037038</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45951.194387037038</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45951.194387037038</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45951.194387037038</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45951.194387037038</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45951.194387037038</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45951.194387037038</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45951.194387037038</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45951.194387037038</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45951.194387037038</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45951.194387037038</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45951.194387037038</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45951.194387037038</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45951.194387037038</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45951.194387037038</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45951.194387037038</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45951.194387037038</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45951.194387037038</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45951.194387037038</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45951.194387037038</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45951.194387037038</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45951.194387037038</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45951.194387037038</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45951.194387037038</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45951.194387037038</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45951.194387037038</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45951.194387037038</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45951.194387037038</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45951.194387037038</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45951.194387037038</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45951.194387037038</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45951.194387037038</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45951.194387037038</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45951.194387037038</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45951.194387037038</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45951.194387037038</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45951.194387037038</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45951.194387037038</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45951.194387037038</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45951.194387037038</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45951.194387037038</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45951.194387037038</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45951.194387037038</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45951.194387037038</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45951.194387037038</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45951.194387037038</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45951.194387037038</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45951.194387037038</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45951.194387037038</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45951.194387037038</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45951.194387037038</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45951.194387037038</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45951.194387037038</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45951.194387037038</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45951.194387037038</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45951.194387037038</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45951.194387037038</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45951.194387037038</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45951.194387037038</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45951.194387037038</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45951.194387037038</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45951.194387037038</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45951.194387037038</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45951.194387037038</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45951.194387037038</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45951.194387037038</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45951.194387037038</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45951.194387037038</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45951.194387037038</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45951.194387037038</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45951.194387037038</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45951.194387037038</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45951.194387037038</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45951.194387037038</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45951.194387037038</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45951.194387037038</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45951.194387037038</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45951.194387037038</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45951.194387037038</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45951.194387037038</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45951.194387037038</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45951.194387037038</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45951.194387037038</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45951.194387037038</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45951.194387037038</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45951.194387037038</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45951.194387037038</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45951.194387037038</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45951.194387037038</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45951.194387037038</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45951.194387037038</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45951.194387037038</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45951.194387037038</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45951.194387037038</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45951.194387037038</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45951.194387037038</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45951.194387037038</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45951.194387037038</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45951.194387037038</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45951.194387037038</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45951.194387037038</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45951.194387037038</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45951.194387037038</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45951.194387037038</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45951.194387037038</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45951.194387037038</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45951.194387037038</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45951.194387037038</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45951.194387037038</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45951.194387037038</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45951.194387037038</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45951.194387037038</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45951.194387037038</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45951.194387037038</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45951.194387037038</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45951.194387037038</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45951.194387037038</v>
      </c>
      <c r="H527" s="160"/>
      <c r="I527" s="159" t="str">
        <f>IFERROR(VLOOKUP(D527,DB!A:F,6,0),"")</f>
        <v/>
      </c>
      <c r="J527" s="159" t="str">
        <f>IFERROR(VLOOKUP(D527,DB!A:G,7,0),"")</f>
        <v/>
      </c>
      <c r="K527" s="159"/>
      <c r="L527" s="159" t="str">
        <f>IFERROR(VLOOKUP(D527,DB!A:I,9,0),"")</f>
        <v/>
      </c>
    </row>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7" ht="15"/>
    <row r="638" ht="15"/>
    <row r="640" ht="15"/>
    <row r="641" ht="15"/>
    <row r="642" ht="15"/>
    <row r="643" ht="15"/>
    <row r="645" ht="15"/>
    <row r="646" ht="15"/>
    <row r="653" ht="15"/>
    <row r="654" ht="15"/>
    <row r="655" ht="15"/>
    <row r="656" ht="15"/>
    <row r="657" ht="15"/>
    <row r="658" ht="15"/>
    <row r="661" ht="15"/>
    <row r="662" ht="15"/>
    <row r="663" ht="15"/>
    <row r="664" ht="15"/>
    <row r="665" ht="15"/>
    <row r="666" ht="15"/>
    <row r="667" ht="15"/>
    <row r="668" ht="15"/>
    <row r="669" ht="15"/>
    <row r="670" ht="15"/>
    <row r="671" ht="15"/>
    <row r="672"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766" ht="15"/>
    <row r="767" ht="15"/>
    <row r="768" ht="15"/>
    <row r="769" ht="15"/>
    <row r="770" ht="15"/>
    <row r="771" ht="15"/>
    <row r="772" ht="15"/>
    <row r="773" ht="15"/>
    <row r="774" ht="15"/>
    <row r="775"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60" ht="15"/>
    <row r="861"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4" ht="15"/>
    <row r="895" ht="15"/>
    <row r="1065" ht="15"/>
    <row r="1066" ht="15"/>
    <row r="1067" ht="15"/>
    <row r="1068" ht="15"/>
    <row r="1069" ht="15"/>
    <row r="1070"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40" ht="15"/>
    <row r="1141" ht="15"/>
    <row r="1143" ht="15"/>
    <row r="1144" ht="15"/>
    <row r="1145" ht="15"/>
    <row r="1146" ht="15"/>
    <row r="1147" ht="15"/>
    <row r="1148" ht="15"/>
    <row r="1149"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2" ht="15"/>
    <row r="1223"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8" ht="15"/>
    <row r="1289" ht="15"/>
    <row r="1292" ht="15"/>
    <row r="1293" ht="15"/>
    <row r="1294" ht="15"/>
    <row r="1295" ht="15"/>
    <row r="1296" ht="15"/>
    <row r="1297" ht="15"/>
    <row r="1298" ht="15"/>
    <row r="1299" ht="15"/>
    <row r="1302" ht="15"/>
    <row r="1303" ht="15"/>
    <row r="1304" ht="15"/>
    <row r="1305" ht="15"/>
    <row r="1306" ht="15"/>
    <row r="1307" ht="15"/>
    <row r="1308" ht="15"/>
    <row r="1309" ht="15"/>
    <row r="1310" ht="15"/>
    <row r="1311" ht="15"/>
    <row r="1312" ht="15"/>
    <row r="1313" ht="15"/>
    <row r="1315" ht="15"/>
    <row r="1316" ht="15"/>
    <row r="1317" ht="15"/>
    <row r="1320" ht="15"/>
    <row r="1322" ht="15"/>
    <row r="1324"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2</v>
      </c>
      <c r="D2" s="105" t="s">
        <v>33748</v>
      </c>
      <c r="E2" s="108" t="s">
        <v>38998</v>
      </c>
      <c r="F2" s="109"/>
      <c r="G2" s="78">
        <f ca="1">IFERROR(NOW()-F2,"-")</f>
        <v>45951.194387037038</v>
      </c>
      <c r="H2" s="109">
        <v>45951.132870370369</v>
      </c>
      <c r="I2" s="105" t="str">
        <f>IFERROR(VLOOKUP(D2,DB!A:F,6,0),"")</f>
        <v>SCECO</v>
      </c>
      <c r="J2" s="104" t="str">
        <f>IFERROR(VLOOKUP(D2,DB!A:G,7,0),"")</f>
        <v>Vandalized</v>
      </c>
      <c r="K2" s="110" t="s">
        <v>39105</v>
      </c>
      <c r="L2" s="111" t="str">
        <f>IFERROR(VLOOKUP(D2,DB!A:I,9,0),"")</f>
        <v>Latis</v>
      </c>
    </row>
    <row r="3" spans="1:16383" ht="31.5" customHeight="1">
      <c r="A3" s="106"/>
      <c r="B3" s="105" t="str">
        <f>IFERROR(VLOOKUP(D3,DB!A:K,11,0),"")</f>
        <v/>
      </c>
      <c r="C3" s="107"/>
      <c r="D3" s="105"/>
      <c r="E3" s="108"/>
      <c r="F3" s="109"/>
      <c r="G3" s="78">
        <f ca="1">IFERROR(NOW()-F3,"-")</f>
        <v>45951.194387037038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45951.194387037038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45951.194387037038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45951.194387037038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45951.194387037038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45951.194387037038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45951.194387037038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45951.194387037038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45951.194387037038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45951.194387037038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45951.194387037038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45951.194387037038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45951.194387037038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45951.194387037038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45951.194387037038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45951.194387037038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45951.194387037038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45951.194387037038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45951.194387037038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45951.194387037038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45951.194387037038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45951.194387037038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45951.194387037038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45951.194387037038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45951.194387037038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45951.194387037038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45951.194387037038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45951.194387037038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45951.194387037038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45951.194387037038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45951.194387037038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45951.194387037038</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2025-10-21T01:41:56Z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